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20" yWindow="0" windowWidth="28040" windowHeight="17480"/>
  </bookViews>
  <sheets>
    <sheet name="vuodet" sheetId="1" r:id="rId1"/>
    <sheet name="Kaavio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10" i="1" l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2" i="1"/>
  <c r="BG123" i="1"/>
  <c r="BG124" i="1"/>
  <c r="BG125" i="1"/>
  <c r="BG126" i="1"/>
  <c r="BG127" i="1"/>
  <c r="BG128" i="1"/>
  <c r="BG129" i="1"/>
  <c r="BG130" i="1"/>
  <c r="BG131" i="1"/>
  <c r="BG132" i="1"/>
  <c r="BG133" i="1"/>
  <c r="BG134" i="1"/>
  <c r="BG135" i="1"/>
  <c r="BG136" i="1"/>
  <c r="BG137" i="1"/>
  <c r="BG138" i="1"/>
  <c r="BG139" i="1"/>
  <c r="BG140" i="1"/>
  <c r="BG141" i="1"/>
  <c r="BG142" i="1"/>
  <c r="BG143" i="1"/>
  <c r="BG144" i="1"/>
  <c r="BG145" i="1"/>
  <c r="BG146" i="1"/>
  <c r="BG147" i="1"/>
  <c r="BG148" i="1"/>
  <c r="BG149" i="1"/>
  <c r="BG150" i="1"/>
  <c r="BG151" i="1"/>
  <c r="BG152" i="1"/>
  <c r="BG153" i="1"/>
  <c r="BG154" i="1"/>
  <c r="BG155" i="1"/>
  <c r="BG156" i="1"/>
  <c r="BG157" i="1"/>
  <c r="BG158" i="1"/>
  <c r="BG159" i="1"/>
  <c r="BG160" i="1"/>
  <c r="BG161" i="1"/>
  <c r="BG162" i="1"/>
  <c r="BG163" i="1"/>
  <c r="BG164" i="1"/>
  <c r="BG165" i="1"/>
  <c r="BG166" i="1"/>
  <c r="BG167" i="1"/>
  <c r="BG168" i="1"/>
  <c r="BG169" i="1"/>
  <c r="BG170" i="1"/>
  <c r="BG171" i="1"/>
  <c r="BG172" i="1"/>
  <c r="BG173" i="1"/>
  <c r="BG174" i="1"/>
  <c r="BG175" i="1"/>
  <c r="BG176" i="1"/>
  <c r="BG177" i="1"/>
  <c r="BG178" i="1"/>
  <c r="BG179" i="1"/>
  <c r="BG180" i="1"/>
  <c r="BG181" i="1"/>
  <c r="BG182" i="1"/>
  <c r="BG183" i="1"/>
  <c r="BG184" i="1"/>
  <c r="BG185" i="1"/>
  <c r="BG186" i="1"/>
  <c r="BG187" i="1"/>
  <c r="BG188" i="1"/>
  <c r="BG189" i="1"/>
  <c r="BG190" i="1"/>
  <c r="BG191" i="1"/>
  <c r="BG192" i="1"/>
  <c r="BG193" i="1"/>
  <c r="BG194" i="1"/>
  <c r="BG195" i="1"/>
  <c r="BG196" i="1"/>
  <c r="BG197" i="1"/>
  <c r="BG198" i="1"/>
  <c r="BG199" i="1"/>
  <c r="BE3" i="1"/>
  <c r="BE2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BG5" i="1"/>
  <c r="BG6" i="1"/>
  <c r="BG7" i="1"/>
  <c r="BG8" i="1"/>
  <c r="BG9" i="1"/>
  <c r="BC3" i="1"/>
  <c r="BD3" i="1"/>
  <c r="BD2" i="1"/>
  <c r="BC2" i="1"/>
  <c r="BB3" i="1"/>
  <c r="BB2" i="1"/>
  <c r="AT2" i="1"/>
  <c r="AU2" i="1"/>
  <c r="AV2" i="1"/>
  <c r="AW2" i="1"/>
  <c r="AX2" i="1"/>
  <c r="AY2" i="1"/>
  <c r="AZ2" i="1"/>
  <c r="BA2" i="1"/>
  <c r="AT3" i="1"/>
  <c r="AU3" i="1"/>
  <c r="AV3" i="1"/>
  <c r="AW3" i="1"/>
  <c r="AX3" i="1"/>
  <c r="AY3" i="1"/>
  <c r="AZ3" i="1"/>
  <c r="BA3" i="1"/>
  <c r="AS3" i="1"/>
  <c r="AQ2" i="1"/>
  <c r="AR2" i="1"/>
  <c r="AS2" i="1"/>
  <c r="A3" i="1"/>
  <c r="AQ3" i="1"/>
  <c r="AR3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C4" i="1"/>
  <c r="C1" i="1"/>
  <c r="D2" i="1"/>
  <c r="C2" i="1"/>
  <c r="D3" i="1"/>
  <c r="C3" i="1"/>
  <c r="BG4" i="1"/>
</calcChain>
</file>

<file path=xl/sharedStrings.xml><?xml version="1.0" encoding="utf-8"?>
<sst xmlns="http://schemas.openxmlformats.org/spreadsheetml/2006/main" count="391" uniqueCount="391">
  <si>
    <t>GAVARC</t>
  </si>
  <si>
    <t>Gavia arctica</t>
  </si>
  <si>
    <t>PODAUR</t>
  </si>
  <si>
    <t>Podiceps auritus</t>
  </si>
  <si>
    <t>CYGOLO</t>
  </si>
  <si>
    <t>Cygnus olor</t>
  </si>
  <si>
    <t>BRABER</t>
  </si>
  <si>
    <t>Branta bernicla</t>
  </si>
  <si>
    <t>ANACRE</t>
  </si>
  <si>
    <t>Anas crecca</t>
  </si>
  <si>
    <t>ANAPLA</t>
  </si>
  <si>
    <t>Anas platyrhynchos</t>
  </si>
  <si>
    <t>ANAACU</t>
  </si>
  <si>
    <t>Anas acuta</t>
  </si>
  <si>
    <t>SOMMOL</t>
  </si>
  <si>
    <t>Somateria mollissima</t>
  </si>
  <si>
    <t>MELFUS</t>
  </si>
  <si>
    <t>Melanitta fusca</t>
  </si>
  <si>
    <t>MERMER</t>
  </si>
  <si>
    <t>Mergus merganser</t>
  </si>
  <si>
    <t>PERAPI</t>
  </si>
  <si>
    <t>Pernis apivorus</t>
  </si>
  <si>
    <t>CIRCYA</t>
  </si>
  <si>
    <t>Circus cyaneus</t>
  </si>
  <si>
    <t>ACCGEN</t>
  </si>
  <si>
    <t>Accipiter gentilis</t>
  </si>
  <si>
    <t>ACCNIS</t>
  </si>
  <si>
    <t>Accipiter nisus</t>
  </si>
  <si>
    <t>BUTBUT</t>
  </si>
  <si>
    <t>Buteo buteo</t>
  </si>
  <si>
    <t>FALTIN</t>
  </si>
  <si>
    <t>Falco tinnunculus</t>
  </si>
  <si>
    <t>FALCOL</t>
  </si>
  <si>
    <t>Falco columbarius</t>
  </si>
  <si>
    <t>FALSUB</t>
  </si>
  <si>
    <t>Falco subbuteo</t>
  </si>
  <si>
    <t>TETRIX</t>
  </si>
  <si>
    <t>Tetrao tetrix</t>
  </si>
  <si>
    <t>RALAQU</t>
  </si>
  <si>
    <t>Rallus aquaticus</t>
  </si>
  <si>
    <t>PORPOR</t>
  </si>
  <si>
    <t>Porzana porzana</t>
  </si>
  <si>
    <t>HAEOST</t>
  </si>
  <si>
    <t>Haematopus ostralegus</t>
  </si>
  <si>
    <t>CHADUB</t>
  </si>
  <si>
    <t>Charadrius dubius</t>
  </si>
  <si>
    <t>CHAHIA</t>
  </si>
  <si>
    <t>Charadrius hiaticula</t>
  </si>
  <si>
    <t>CHAALE</t>
  </si>
  <si>
    <t>Charadrius alexandrinus</t>
  </si>
  <si>
    <t>CHAMOR</t>
  </si>
  <si>
    <t>Charadrius morinellus</t>
  </si>
  <si>
    <t>PLUAPR</t>
  </si>
  <si>
    <t>Pluvialis apricaria</t>
  </si>
  <si>
    <t>PLUSQU</t>
  </si>
  <si>
    <t>Pluvialis squatarola</t>
  </si>
  <si>
    <t>VANVAN</t>
  </si>
  <si>
    <t>Vanellus vanellus</t>
  </si>
  <si>
    <t>CALCAN</t>
  </si>
  <si>
    <t>Calidris canutus</t>
  </si>
  <si>
    <t>CALALB</t>
  </si>
  <si>
    <t>Calidris alba</t>
  </si>
  <si>
    <t>CALUTA</t>
  </si>
  <si>
    <t>Calidris minuta</t>
  </si>
  <si>
    <t>CALTEM</t>
  </si>
  <si>
    <t>Calidris temminckii</t>
  </si>
  <si>
    <t>CALFER</t>
  </si>
  <si>
    <t>Calidris ferruginea</t>
  </si>
  <si>
    <t>CALMAR</t>
  </si>
  <si>
    <t>Calidris maritima</t>
  </si>
  <si>
    <t>CALALP</t>
  </si>
  <si>
    <t>Calidris alpina</t>
  </si>
  <si>
    <t>LIMFAL</t>
  </si>
  <si>
    <t>Limicola falcinellus</t>
  </si>
  <si>
    <t>PHIPUG</t>
  </si>
  <si>
    <t>Philomachus pugnax</t>
  </si>
  <si>
    <t>LYMMIN</t>
  </si>
  <si>
    <t>Lymnocryptes minimus</t>
  </si>
  <si>
    <t>GALGAL</t>
  </si>
  <si>
    <t>Gallinago gallinago</t>
  </si>
  <si>
    <t>GALMED</t>
  </si>
  <si>
    <t>Gallinago media</t>
  </si>
  <si>
    <t>SCORUS</t>
  </si>
  <si>
    <t>Scolopax rusticola</t>
  </si>
  <si>
    <t>LIMLAP</t>
  </si>
  <si>
    <t>Limosa lapponica</t>
  </si>
  <si>
    <t>NUMPHA</t>
  </si>
  <si>
    <t>Numenius phaeopus</t>
  </si>
  <si>
    <t>TRIERY</t>
  </si>
  <si>
    <t>Tringa erythropus</t>
  </si>
  <si>
    <t>TRITOT</t>
  </si>
  <si>
    <t>Tringa totanus</t>
  </si>
  <si>
    <t>TRINEB</t>
  </si>
  <si>
    <t>Tringa nebularia</t>
  </si>
  <si>
    <t>TRIGLA</t>
  </si>
  <si>
    <t>Tringa glareola</t>
  </si>
  <si>
    <t>ACTHYP</t>
  </si>
  <si>
    <t>Actitis hypoleucos</t>
  </si>
  <si>
    <t>AREINT</t>
  </si>
  <si>
    <t>Arenaria interpres</t>
  </si>
  <si>
    <t>PHALOB</t>
  </si>
  <si>
    <t>Phalaropus lobatus</t>
  </si>
  <si>
    <t>STECUS</t>
  </si>
  <si>
    <t>Stercorarius parasiticus</t>
  </si>
  <si>
    <t>LARRID</t>
  </si>
  <si>
    <t>Larus ridibundus</t>
  </si>
  <si>
    <t>LARCAN</t>
  </si>
  <si>
    <t>Larus canus</t>
  </si>
  <si>
    <t>LARFUS</t>
  </si>
  <si>
    <t>Larus fuscus</t>
  </si>
  <si>
    <t>LARARG</t>
  </si>
  <si>
    <t>Larus argentatus</t>
  </si>
  <si>
    <t>LARMAR</t>
  </si>
  <si>
    <t>Larus marinus</t>
  </si>
  <si>
    <t>STEHIR</t>
  </si>
  <si>
    <t>Sterna hirundo</t>
  </si>
  <si>
    <t>STEAEA</t>
  </si>
  <si>
    <t>Sterna paradisaea</t>
  </si>
  <si>
    <t>STEALB</t>
  </si>
  <si>
    <t>Sterna albifrons</t>
  </si>
  <si>
    <t>ALCTOR</t>
  </si>
  <si>
    <t>Alca torda</t>
  </si>
  <si>
    <t>COLLIV</t>
  </si>
  <si>
    <t>Columba livia</t>
  </si>
  <si>
    <t>COLOEN</t>
  </si>
  <si>
    <t>Columba oenas</t>
  </si>
  <si>
    <t>COLPAL</t>
  </si>
  <si>
    <t>Columba palumbus</t>
  </si>
  <si>
    <t>STRTUR</t>
  </si>
  <si>
    <t>Streptopelia turtur</t>
  </si>
  <si>
    <t>CUCCAN</t>
  </si>
  <si>
    <t>Cuculus canorus</t>
  </si>
  <si>
    <t>SURULU</t>
  </si>
  <si>
    <t>Surnia ulula</t>
  </si>
  <si>
    <t>ASIOTU</t>
  </si>
  <si>
    <t>Asio otus</t>
  </si>
  <si>
    <t>ASIFLA</t>
  </si>
  <si>
    <t>Asio flammeus</t>
  </si>
  <si>
    <t>AEGFUN</t>
  </si>
  <si>
    <t>Aegolius funereus</t>
  </si>
  <si>
    <t>CAPEUR</t>
  </si>
  <si>
    <t>Caprimulgus europaeus</t>
  </si>
  <si>
    <t>UPUEPO</t>
  </si>
  <si>
    <t>Upupa epops</t>
  </si>
  <si>
    <t>JYNTOR</t>
  </si>
  <si>
    <t>Jynx torquilla</t>
  </si>
  <si>
    <t>PICCAN</t>
  </si>
  <si>
    <t>Picus canus</t>
  </si>
  <si>
    <t>DRYMAR</t>
  </si>
  <si>
    <t>Dryocopus martius</t>
  </si>
  <si>
    <t>DENMAJ</t>
  </si>
  <si>
    <t>Dendrocopos major</t>
  </si>
  <si>
    <t>DENMIN</t>
  </si>
  <si>
    <t>Dendrocopos minor</t>
  </si>
  <si>
    <t>PICTRI</t>
  </si>
  <si>
    <t>Picoides tridactylus</t>
  </si>
  <si>
    <t>CALBRA</t>
  </si>
  <si>
    <t>Calandrella brachydactyla</t>
  </si>
  <si>
    <t>LULARB</t>
  </si>
  <si>
    <t>Lullula arborea</t>
  </si>
  <si>
    <t>ALAARV</t>
  </si>
  <si>
    <t>Alauda arvensis</t>
  </si>
  <si>
    <t>EREALP</t>
  </si>
  <si>
    <t>Eremophila alpestris</t>
  </si>
  <si>
    <t>RIPRIP</t>
  </si>
  <si>
    <t>Riparia riparia</t>
  </si>
  <si>
    <t>HIRRUS</t>
  </si>
  <si>
    <t>Hirundo rustica</t>
  </si>
  <si>
    <t>DELURB</t>
  </si>
  <si>
    <t>ANTTRI</t>
  </si>
  <si>
    <t>Anthus trivialis</t>
  </si>
  <si>
    <t>ANTPRA</t>
  </si>
  <si>
    <t>Anthus pratensis</t>
  </si>
  <si>
    <t>ANTPET</t>
  </si>
  <si>
    <t>Anthus petrosus</t>
  </si>
  <si>
    <t>MOTFLA</t>
  </si>
  <si>
    <t>Motacilla flava</t>
  </si>
  <si>
    <t>MOTALB</t>
  </si>
  <si>
    <t>Motacilla alba</t>
  </si>
  <si>
    <t>BOMGAR</t>
  </si>
  <si>
    <t>Bombycilla garrulus</t>
  </si>
  <si>
    <t>TROTRO</t>
  </si>
  <si>
    <t>Troglodytes troglodytes</t>
  </si>
  <si>
    <t>PRUMOD</t>
  </si>
  <si>
    <t>Prunella modularis</t>
  </si>
  <si>
    <t>PRUCOL</t>
  </si>
  <si>
    <t>Prunella collaris</t>
  </si>
  <si>
    <t>ERIRUB</t>
  </si>
  <si>
    <t>Erithacus rubecula</t>
  </si>
  <si>
    <t>LUSLUS</t>
  </si>
  <si>
    <t>Luscinia luscinia</t>
  </si>
  <si>
    <t>LUSSVE</t>
  </si>
  <si>
    <t>Luscinia svecica</t>
  </si>
  <si>
    <t>TARCYA</t>
  </si>
  <si>
    <t>Tarsiger cyanurus</t>
  </si>
  <si>
    <t>PHOOCH</t>
  </si>
  <si>
    <t>Phoenicurus ochruros</t>
  </si>
  <si>
    <t>PHOPHO</t>
  </si>
  <si>
    <t>Phoenicurus phoenicurus</t>
  </si>
  <si>
    <t>Saxicola rubetra</t>
  </si>
  <si>
    <t>OENOEN</t>
  </si>
  <si>
    <t>Oenanthe oenanthe</t>
  </si>
  <si>
    <t>TURTOR</t>
  </si>
  <si>
    <t>Turdus torquatus</t>
  </si>
  <si>
    <t>TURMER</t>
  </si>
  <si>
    <t>Turdus merula</t>
  </si>
  <si>
    <t>TURPIL</t>
  </si>
  <si>
    <t>Turdus pilaris</t>
  </si>
  <si>
    <t>TURPHI</t>
  </si>
  <si>
    <t>Turdus philomelos</t>
  </si>
  <si>
    <t>TURILI</t>
  </si>
  <si>
    <t>Turdus iliacus</t>
  </si>
  <si>
    <t>TURVIS</t>
  </si>
  <si>
    <t>Turdus viscivorus</t>
  </si>
  <si>
    <t>LOCNAE</t>
  </si>
  <si>
    <t>Locustella naevia</t>
  </si>
  <si>
    <t>LOCFLU</t>
  </si>
  <si>
    <t>Locustella fluviatilis</t>
  </si>
  <si>
    <t>ACRSCH</t>
  </si>
  <si>
    <t>Acrocephalus schoenobaenus</t>
  </si>
  <si>
    <t>ACRDUM</t>
  </si>
  <si>
    <t>Acrocephalus dumetorum</t>
  </si>
  <si>
    <t>ACRRIS</t>
  </si>
  <si>
    <t>Acrocephalus palustris</t>
  </si>
  <si>
    <t>ACRSCI</t>
  </si>
  <si>
    <t>Acrocephalus scirpaceus</t>
  </si>
  <si>
    <t>ACRARU</t>
  </si>
  <si>
    <t>Acrocephalus arundinaceus</t>
  </si>
  <si>
    <t>HIPICT</t>
  </si>
  <si>
    <t>Hippolais icterina</t>
  </si>
  <si>
    <t>SYLCAN</t>
  </si>
  <si>
    <t>Sylvia cantillans</t>
  </si>
  <si>
    <t>SYLNIS</t>
  </si>
  <si>
    <t>Sylvia nisoria</t>
  </si>
  <si>
    <t>SYLCUR</t>
  </si>
  <si>
    <t>Sylvia curruca</t>
  </si>
  <si>
    <t>SYLCOM</t>
  </si>
  <si>
    <t>Sylvia communis</t>
  </si>
  <si>
    <t>SYLBOR</t>
  </si>
  <si>
    <t>Sylvia borin</t>
  </si>
  <si>
    <t>SYLATR</t>
  </si>
  <si>
    <t>Sylvia atricapilla</t>
  </si>
  <si>
    <t>PHYDES</t>
  </si>
  <si>
    <t>Phylloscopus trochiloides</t>
  </si>
  <si>
    <t>PHYPRO</t>
  </si>
  <si>
    <t>Phylloscopus proregulus</t>
  </si>
  <si>
    <t>PHYINO</t>
  </si>
  <si>
    <t>Phylloscopus inornatus</t>
  </si>
  <si>
    <t>PHYFUS</t>
  </si>
  <si>
    <t>Phylloscopus fuscatus</t>
  </si>
  <si>
    <t>PHYSIB</t>
  </si>
  <si>
    <t>Phylloscopus sibilatrix</t>
  </si>
  <si>
    <t>PHYCOL</t>
  </si>
  <si>
    <t>Phylloscopus collybita</t>
  </si>
  <si>
    <t>PHYLUS</t>
  </si>
  <si>
    <t>Phylloscopus trochilus</t>
  </si>
  <si>
    <t>REGREG</t>
  </si>
  <si>
    <t>Regulus regulus</t>
  </si>
  <si>
    <t>REGIGN</t>
  </si>
  <si>
    <t>MUSSTR</t>
  </si>
  <si>
    <t>Muscicapa striata</t>
  </si>
  <si>
    <t>FICPAR</t>
  </si>
  <si>
    <t>Ficedula parva</t>
  </si>
  <si>
    <t>FICALB</t>
  </si>
  <si>
    <t>Ficedula albicollis</t>
  </si>
  <si>
    <t>FICHYP</t>
  </si>
  <si>
    <t>Ficedula hypoleuca</t>
  </si>
  <si>
    <t>PANBIA</t>
  </si>
  <si>
    <t>Panurus biarmicus</t>
  </si>
  <si>
    <t>AEGCAU</t>
  </si>
  <si>
    <t>Aegithalos caudatus</t>
  </si>
  <si>
    <t>PARMON</t>
  </si>
  <si>
    <t>Parus montanus</t>
  </si>
  <si>
    <t>PARCRI</t>
  </si>
  <si>
    <t>Parus cristatus</t>
  </si>
  <si>
    <t>PARATE</t>
  </si>
  <si>
    <t>Parus ater</t>
  </si>
  <si>
    <t>PARCAE</t>
  </si>
  <si>
    <t>Parus caeruleus</t>
  </si>
  <si>
    <t>PARMAJ</t>
  </si>
  <si>
    <t>Parus major</t>
  </si>
  <si>
    <t>SITEUR</t>
  </si>
  <si>
    <t>Sitta europaea</t>
  </si>
  <si>
    <t>CERFAM</t>
  </si>
  <si>
    <t>Certhia familiaris</t>
  </si>
  <si>
    <t>ORIORI</t>
  </si>
  <si>
    <t>Oriolus oriolus</t>
  </si>
  <si>
    <t>LANCOL</t>
  </si>
  <si>
    <t>Lanius collurio</t>
  </si>
  <si>
    <t>LANMIN</t>
  </si>
  <si>
    <t>Lanius minor</t>
  </si>
  <si>
    <t>LANEXC</t>
  </si>
  <si>
    <t>Lanius excubitor</t>
  </si>
  <si>
    <t>LANSEN</t>
  </si>
  <si>
    <t>Lanius senator</t>
  </si>
  <si>
    <t>GARGLA</t>
  </si>
  <si>
    <t>Garrulus glandarius</t>
  </si>
  <si>
    <t>PICPIC</t>
  </si>
  <si>
    <t>Pica pica</t>
  </si>
  <si>
    <t>NUCCAR</t>
  </si>
  <si>
    <t>Nucifraga caryocatactes</t>
  </si>
  <si>
    <t>CORMON</t>
  </si>
  <si>
    <t>Corvus monedula</t>
  </si>
  <si>
    <t>CORFRU</t>
  </si>
  <si>
    <t>Corvus frugilegus</t>
  </si>
  <si>
    <t>CORNIX</t>
  </si>
  <si>
    <t>Corvus corone cornix</t>
  </si>
  <si>
    <t>STUVUL</t>
  </si>
  <si>
    <t>Sturnus vulgaris</t>
  </si>
  <si>
    <t>PASDOM</t>
  </si>
  <si>
    <t>Passer domesticus</t>
  </si>
  <si>
    <t>PASMON</t>
  </si>
  <si>
    <t>Passer montanus</t>
  </si>
  <si>
    <t>FRICOE</t>
  </si>
  <si>
    <t>Fringilla coelebs</t>
  </si>
  <si>
    <t>FRIMON</t>
  </si>
  <si>
    <t>Fringilla montifringilla</t>
  </si>
  <si>
    <t>CARCHL</t>
  </si>
  <si>
    <t>Carduelis chloris</t>
  </si>
  <si>
    <t>CARCAR</t>
  </si>
  <si>
    <t>Carduelis carduelis</t>
  </si>
  <si>
    <t>CARSPI</t>
  </si>
  <si>
    <t>Carduelis spinus</t>
  </si>
  <si>
    <t>CARCAN</t>
  </si>
  <si>
    <t>Carduelis cannabina</t>
  </si>
  <si>
    <t>CARMEA</t>
  </si>
  <si>
    <t>Carduelis flammea</t>
  </si>
  <si>
    <t>CARHOR</t>
  </si>
  <si>
    <t>Carduelis hornemanni</t>
  </si>
  <si>
    <t>LOXLEU</t>
  </si>
  <si>
    <t>Loxia leucoptera</t>
  </si>
  <si>
    <t>LOXCUR</t>
  </si>
  <si>
    <t>Loxia curvirostra</t>
  </si>
  <si>
    <t>LOXPYT</t>
  </si>
  <si>
    <t>Loxia pytyopsittacus</t>
  </si>
  <si>
    <t>CARERY</t>
  </si>
  <si>
    <t>Carpodacus erythrinus</t>
  </si>
  <si>
    <t>PYRPYR</t>
  </si>
  <si>
    <t>Pyrrhula pyrrhula</t>
  </si>
  <si>
    <t>COCCOC</t>
  </si>
  <si>
    <t>Coccothraustes coccothraustes</t>
  </si>
  <si>
    <t>CALLAP</t>
  </si>
  <si>
    <t>Calcarius lapponicus</t>
  </si>
  <si>
    <t>PLENIV</t>
  </si>
  <si>
    <t>Plectrophenax nivalis</t>
  </si>
  <si>
    <t>EMBCIT</t>
  </si>
  <si>
    <t>Emberiza citrinella</t>
  </si>
  <si>
    <t>EMBHOR</t>
  </si>
  <si>
    <t>Emberiza hortulana</t>
  </si>
  <si>
    <t>EMBRUS</t>
  </si>
  <si>
    <t>Emberiza rustica</t>
  </si>
  <si>
    <t>EMBPUS</t>
  </si>
  <si>
    <t>Emberiza pusilla</t>
  </si>
  <si>
    <t>EMBSCH</t>
  </si>
  <si>
    <t>Emberiza schoeniclus</t>
  </si>
  <si>
    <t>Rengastuksien summa</t>
  </si>
  <si>
    <t>Delichon urbicum</t>
  </si>
  <si>
    <t>Regulus ignicapilla</t>
  </si>
  <si>
    <t>Phylloscopus sp.</t>
  </si>
  <si>
    <t>Carduelis flammea/hornemanni</t>
  </si>
  <si>
    <t>Aves sp.</t>
  </si>
  <si>
    <t>Acrocephalus sp.</t>
  </si>
  <si>
    <t>Lajimäärän vuosikeskiarvo</t>
  </si>
  <si>
    <t>Rengastuksien vuosikeskiarvo</t>
  </si>
  <si>
    <r>
      <t xml:space="preserve">Ficedula hypoleuca </t>
    </r>
    <r>
      <rPr>
        <sz val="8"/>
        <rFont val="Times New Roman"/>
        <family val="1"/>
      </rPr>
      <t xml:space="preserve">X </t>
    </r>
    <r>
      <rPr>
        <i/>
        <sz val="8"/>
        <rFont val="Times New Roman"/>
        <family val="1"/>
      </rPr>
      <t>albicollis</t>
    </r>
  </si>
  <si>
    <t>CORRAX</t>
  </si>
  <si>
    <t>Corvus corax</t>
  </si>
  <si>
    <t>GLAPAS</t>
  </si>
  <si>
    <t>Glaucidium passerinum</t>
  </si>
  <si>
    <t>STRALU</t>
  </si>
  <si>
    <t>Strix aluco</t>
  </si>
  <si>
    <t>ACRAGR</t>
  </si>
  <si>
    <t>Acrocephalus agricola</t>
  </si>
  <si>
    <t>BUTLAG</t>
  </si>
  <si>
    <t>Buteo lagopus</t>
  </si>
  <si>
    <t>PINENU</t>
  </si>
  <si>
    <t>Pinicola enucleator</t>
  </si>
  <si>
    <t>PRUATR</t>
  </si>
  <si>
    <t>Prunella atrogularis</t>
  </si>
  <si>
    <t>PHYHUM</t>
  </si>
  <si>
    <t>Phylloscopus humei</t>
  </si>
  <si>
    <t>SAXTRA</t>
  </si>
  <si>
    <t>CARRIS</t>
  </si>
  <si>
    <t>Carduelis flavirostris</t>
  </si>
  <si>
    <t>LUSMEG</t>
  </si>
  <si>
    <t>Luscinia megarhynchos</t>
  </si>
  <si>
    <t>keskiarvo</t>
  </si>
  <si>
    <t>BUBBUB</t>
  </si>
  <si>
    <t>Bubo bubo</t>
  </si>
  <si>
    <t>DENLEU</t>
  </si>
  <si>
    <t>Dendrocopos leucotos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</si>
</sst>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56"/>
      <name val="Times New Roman"/>
      <family val="1"/>
    </font>
    <font>
      <i/>
      <sz val="8"/>
      <name val="Times New Roman"/>
      <family val="1"/>
    </font>
    <font>
      <sz val="8"/>
      <color indexed="8"/>
      <name val="Times New Roman"/>
      <family val="1"/>
    </font>
    <font>
      <u/>
      <sz val="10"/>
      <color theme="10"/>
      <name val="Times New Roman"/>
      <family val="1"/>
    </font>
    <font>
      <u/>
      <sz val="10"/>
      <color theme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</cellXfs>
  <cellStyles count="15">
    <cellStyle name="Avattu hyperlinkki" xfId="2" builtinId="9" hidden="1"/>
    <cellStyle name="Avattu hyperlinkki" xfId="4" builtinId="9" hidden="1"/>
    <cellStyle name="Avattu hyperlinkki" xfId="6" builtinId="9" hidden="1"/>
    <cellStyle name="Avattu hyperlinkki" xfId="8" builtinId="9" hidden="1"/>
    <cellStyle name="Avattu hyperlinkki" xfId="10" builtinId="9" hidden="1"/>
    <cellStyle name="Avattu hyperlinkki" xfId="12" builtinId="9" hidden="1"/>
    <cellStyle name="Avattu hyperlinkki" xfId="14" builtinId="9" hidden="1"/>
    <cellStyle name="Hyperlinkki" xfId="1" builtinId="8" hidden="1"/>
    <cellStyle name="Hyperlinkki" xfId="3" builtinId="8" hidden="1"/>
    <cellStyle name="Hyperlinkki" xfId="5" builtinId="8" hidden="1"/>
    <cellStyle name="Hyperlinkki" xfId="7" builtinId="8" hidden="1"/>
    <cellStyle name="Hyperlinkki" xfId="9" builtinId="8" hidden="1"/>
    <cellStyle name="Hyperlinkki" xfId="11" builtinId="8" hidden="1"/>
    <cellStyle name="Hyperlinkki" xfId="13" builtinId="8" hidden="1"/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Rengastukset</c:v>
          </c:tx>
          <c:spPr>
            <a:ln w="47625">
              <a:noFill/>
            </a:ln>
          </c:spPr>
          <c:invertIfNegative val="0"/>
          <c:cat>
            <c:numRef>
              <c:f>Kaavio!$A$1:$A$48</c:f>
              <c:numCache>
                <c:formatCode>General</c:formatCode>
                <c:ptCount val="48"/>
                <c:pt idx="0">
                  <c:v>1968.0</c:v>
                </c:pt>
                <c:pt idx="1">
                  <c:v>1969.0</c:v>
                </c:pt>
                <c:pt idx="2">
                  <c:v>1970.0</c:v>
                </c:pt>
                <c:pt idx="3">
                  <c:v>1971.0</c:v>
                </c:pt>
                <c:pt idx="4">
                  <c:v>1972.0</c:v>
                </c:pt>
                <c:pt idx="5">
                  <c:v>1973.0</c:v>
                </c:pt>
                <c:pt idx="6">
                  <c:v>1974.0</c:v>
                </c:pt>
                <c:pt idx="7">
                  <c:v>1975.0</c:v>
                </c:pt>
                <c:pt idx="8">
                  <c:v>1976.0</c:v>
                </c:pt>
                <c:pt idx="9">
                  <c:v>1977.0</c:v>
                </c:pt>
                <c:pt idx="10">
                  <c:v>1978.0</c:v>
                </c:pt>
                <c:pt idx="11">
                  <c:v>1979.0</c:v>
                </c:pt>
                <c:pt idx="12">
                  <c:v>1980.0</c:v>
                </c:pt>
                <c:pt idx="13">
                  <c:v>1981.0</c:v>
                </c:pt>
                <c:pt idx="14">
                  <c:v>1982.0</c:v>
                </c:pt>
                <c:pt idx="15">
                  <c:v>1983.0</c:v>
                </c:pt>
                <c:pt idx="16">
                  <c:v>1984.0</c:v>
                </c:pt>
                <c:pt idx="17">
                  <c:v>1985.0</c:v>
                </c:pt>
                <c:pt idx="18">
                  <c:v>1986.0</c:v>
                </c:pt>
                <c:pt idx="19">
                  <c:v>1987.0</c:v>
                </c:pt>
                <c:pt idx="20">
                  <c:v>1988.0</c:v>
                </c:pt>
                <c:pt idx="21">
                  <c:v>1989.0</c:v>
                </c:pt>
                <c:pt idx="22">
                  <c:v>1990.0</c:v>
                </c:pt>
                <c:pt idx="23">
                  <c:v>1991.0</c:v>
                </c:pt>
                <c:pt idx="24">
                  <c:v>1992.0</c:v>
                </c:pt>
                <c:pt idx="25">
                  <c:v>1993.0</c:v>
                </c:pt>
                <c:pt idx="26">
                  <c:v>1994.0</c:v>
                </c:pt>
                <c:pt idx="27">
                  <c:v>1995.0</c:v>
                </c:pt>
                <c:pt idx="28">
                  <c:v>1996.0</c:v>
                </c:pt>
                <c:pt idx="29">
                  <c:v>1997.0</c:v>
                </c:pt>
                <c:pt idx="30">
                  <c:v>1998.0</c:v>
                </c:pt>
                <c:pt idx="31">
                  <c:v>1999.0</c:v>
                </c:pt>
                <c:pt idx="32">
                  <c:v>2000.0</c:v>
                </c:pt>
                <c:pt idx="33">
                  <c:v>2001.0</c:v>
                </c:pt>
                <c:pt idx="34">
                  <c:v>2002.0</c:v>
                </c:pt>
                <c:pt idx="35">
                  <c:v>2003.0</c:v>
                </c:pt>
                <c:pt idx="36">
                  <c:v>2004.0</c:v>
                </c:pt>
                <c:pt idx="37">
                  <c:v>2005.0</c:v>
                </c:pt>
                <c:pt idx="38">
                  <c:v>2006.0</c:v>
                </c:pt>
                <c:pt idx="39">
                  <c:v>2007.0</c:v>
                </c:pt>
                <c:pt idx="40">
                  <c:v>2008.0</c:v>
                </c:pt>
                <c:pt idx="41">
                  <c:v>2009.0</c:v>
                </c:pt>
                <c:pt idx="42">
                  <c:v>2010.0</c:v>
                </c:pt>
                <c:pt idx="43">
                  <c:v>2011.0</c:v>
                </c:pt>
                <c:pt idx="44">
                  <c:v>2012.0</c:v>
                </c:pt>
                <c:pt idx="45">
                  <c:v>2013.0</c:v>
                </c:pt>
                <c:pt idx="46">
                  <c:v>2014.0</c:v>
                </c:pt>
                <c:pt idx="47">
                  <c:v>2015.0</c:v>
                </c:pt>
              </c:numCache>
            </c:numRef>
          </c:cat>
          <c:val>
            <c:numRef>
              <c:f>Kaavio!$B$1:$B$48</c:f>
              <c:numCache>
                <c:formatCode>General</c:formatCode>
                <c:ptCount val="48"/>
                <c:pt idx="0">
                  <c:v>1674.0</c:v>
                </c:pt>
                <c:pt idx="1">
                  <c:v>3382.0</c:v>
                </c:pt>
                <c:pt idx="2">
                  <c:v>9633.0</c:v>
                </c:pt>
                <c:pt idx="3">
                  <c:v>7939.0</c:v>
                </c:pt>
                <c:pt idx="4">
                  <c:v>7566.0</c:v>
                </c:pt>
                <c:pt idx="5">
                  <c:v>8871.0</c:v>
                </c:pt>
                <c:pt idx="6">
                  <c:v>4682.0</c:v>
                </c:pt>
                <c:pt idx="7">
                  <c:v>2766.0</c:v>
                </c:pt>
                <c:pt idx="8">
                  <c:v>5211.0</c:v>
                </c:pt>
                <c:pt idx="9">
                  <c:v>1745.0</c:v>
                </c:pt>
                <c:pt idx="10">
                  <c:v>3640.0</c:v>
                </c:pt>
                <c:pt idx="11">
                  <c:v>5664.0</c:v>
                </c:pt>
                <c:pt idx="12">
                  <c:v>6594.0</c:v>
                </c:pt>
                <c:pt idx="13">
                  <c:v>9547.0</c:v>
                </c:pt>
                <c:pt idx="14">
                  <c:v>5968.0</c:v>
                </c:pt>
                <c:pt idx="15">
                  <c:v>6478.0</c:v>
                </c:pt>
                <c:pt idx="16">
                  <c:v>8833.0</c:v>
                </c:pt>
                <c:pt idx="17">
                  <c:v>4148.0</c:v>
                </c:pt>
                <c:pt idx="18">
                  <c:v>8011.0</c:v>
                </c:pt>
                <c:pt idx="19">
                  <c:v>5740.0</c:v>
                </c:pt>
                <c:pt idx="20">
                  <c:v>3656.0</c:v>
                </c:pt>
                <c:pt idx="21">
                  <c:v>6071.0</c:v>
                </c:pt>
                <c:pt idx="22">
                  <c:v>4779.0</c:v>
                </c:pt>
                <c:pt idx="23">
                  <c:v>4364.0</c:v>
                </c:pt>
                <c:pt idx="24">
                  <c:v>5142.0</c:v>
                </c:pt>
                <c:pt idx="25">
                  <c:v>7159.0</c:v>
                </c:pt>
                <c:pt idx="26">
                  <c:v>5691.0</c:v>
                </c:pt>
                <c:pt idx="27">
                  <c:v>6298.0</c:v>
                </c:pt>
                <c:pt idx="28">
                  <c:v>4795.0</c:v>
                </c:pt>
                <c:pt idx="29">
                  <c:v>5841.0</c:v>
                </c:pt>
                <c:pt idx="30">
                  <c:v>5895.0</c:v>
                </c:pt>
                <c:pt idx="31">
                  <c:v>2055.0</c:v>
                </c:pt>
                <c:pt idx="32">
                  <c:v>2686.0</c:v>
                </c:pt>
                <c:pt idx="33">
                  <c:v>2890.0</c:v>
                </c:pt>
                <c:pt idx="34">
                  <c:v>4360.0</c:v>
                </c:pt>
                <c:pt idx="35">
                  <c:v>8841.0</c:v>
                </c:pt>
                <c:pt idx="36">
                  <c:v>4243.0</c:v>
                </c:pt>
                <c:pt idx="37">
                  <c:v>4994.0</c:v>
                </c:pt>
                <c:pt idx="38">
                  <c:v>4958.0</c:v>
                </c:pt>
                <c:pt idx="39">
                  <c:v>5438.0</c:v>
                </c:pt>
                <c:pt idx="40">
                  <c:v>4690.0</c:v>
                </c:pt>
                <c:pt idx="41">
                  <c:v>2766.0</c:v>
                </c:pt>
                <c:pt idx="42">
                  <c:v>895.0</c:v>
                </c:pt>
                <c:pt idx="43">
                  <c:v>3564.0</c:v>
                </c:pt>
                <c:pt idx="44">
                  <c:v>2026.0</c:v>
                </c:pt>
                <c:pt idx="45">
                  <c:v>4009.0</c:v>
                </c:pt>
                <c:pt idx="46">
                  <c:v>9750.0</c:v>
                </c:pt>
                <c:pt idx="47">
                  <c:v>10648.0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3658136"/>
        <c:axId val="-2103932600"/>
      </c:barChart>
      <c:lineChart>
        <c:grouping val="standard"/>
        <c:varyColors val="0"/>
        <c:ser>
          <c:idx val="1"/>
          <c:order val="1"/>
          <c:tx>
            <c:v>Lajimäärä</c:v>
          </c:tx>
          <c:marker>
            <c:symbol val="none"/>
          </c:marker>
          <c:cat>
            <c:numRef>
              <c:f>Kaavio!$A$1:$A$48</c:f>
              <c:numCache>
                <c:formatCode>General</c:formatCode>
                <c:ptCount val="48"/>
                <c:pt idx="0">
                  <c:v>1968.0</c:v>
                </c:pt>
                <c:pt idx="1">
                  <c:v>1969.0</c:v>
                </c:pt>
                <c:pt idx="2">
                  <c:v>1970.0</c:v>
                </c:pt>
                <c:pt idx="3">
                  <c:v>1971.0</c:v>
                </c:pt>
                <c:pt idx="4">
                  <c:v>1972.0</c:v>
                </c:pt>
                <c:pt idx="5">
                  <c:v>1973.0</c:v>
                </c:pt>
                <c:pt idx="6">
                  <c:v>1974.0</c:v>
                </c:pt>
                <c:pt idx="7">
                  <c:v>1975.0</c:v>
                </c:pt>
                <c:pt idx="8">
                  <c:v>1976.0</c:v>
                </c:pt>
                <c:pt idx="9">
                  <c:v>1977.0</c:v>
                </c:pt>
                <c:pt idx="10">
                  <c:v>1978.0</c:v>
                </c:pt>
                <c:pt idx="11">
                  <c:v>1979.0</c:v>
                </c:pt>
                <c:pt idx="12">
                  <c:v>1980.0</c:v>
                </c:pt>
                <c:pt idx="13">
                  <c:v>1981.0</c:v>
                </c:pt>
                <c:pt idx="14">
                  <c:v>1982.0</c:v>
                </c:pt>
                <c:pt idx="15">
                  <c:v>1983.0</c:v>
                </c:pt>
                <c:pt idx="16">
                  <c:v>1984.0</c:v>
                </c:pt>
                <c:pt idx="17">
                  <c:v>1985.0</c:v>
                </c:pt>
                <c:pt idx="18">
                  <c:v>1986.0</c:v>
                </c:pt>
                <c:pt idx="19">
                  <c:v>1987.0</c:v>
                </c:pt>
                <c:pt idx="20">
                  <c:v>1988.0</c:v>
                </c:pt>
                <c:pt idx="21">
                  <c:v>1989.0</c:v>
                </c:pt>
                <c:pt idx="22">
                  <c:v>1990.0</c:v>
                </c:pt>
                <c:pt idx="23">
                  <c:v>1991.0</c:v>
                </c:pt>
                <c:pt idx="24">
                  <c:v>1992.0</c:v>
                </c:pt>
                <c:pt idx="25">
                  <c:v>1993.0</c:v>
                </c:pt>
                <c:pt idx="26">
                  <c:v>1994.0</c:v>
                </c:pt>
                <c:pt idx="27">
                  <c:v>1995.0</c:v>
                </c:pt>
                <c:pt idx="28">
                  <c:v>1996.0</c:v>
                </c:pt>
                <c:pt idx="29">
                  <c:v>1997.0</c:v>
                </c:pt>
                <c:pt idx="30">
                  <c:v>1998.0</c:v>
                </c:pt>
                <c:pt idx="31">
                  <c:v>1999.0</c:v>
                </c:pt>
                <c:pt idx="32">
                  <c:v>2000.0</c:v>
                </c:pt>
                <c:pt idx="33">
                  <c:v>2001.0</c:v>
                </c:pt>
                <c:pt idx="34">
                  <c:v>2002.0</c:v>
                </c:pt>
                <c:pt idx="35">
                  <c:v>2003.0</c:v>
                </c:pt>
                <c:pt idx="36">
                  <c:v>2004.0</c:v>
                </c:pt>
                <c:pt idx="37">
                  <c:v>2005.0</c:v>
                </c:pt>
                <c:pt idx="38">
                  <c:v>2006.0</c:v>
                </c:pt>
                <c:pt idx="39">
                  <c:v>2007.0</c:v>
                </c:pt>
                <c:pt idx="40">
                  <c:v>2008.0</c:v>
                </c:pt>
                <c:pt idx="41">
                  <c:v>2009.0</c:v>
                </c:pt>
                <c:pt idx="42">
                  <c:v>2010.0</c:v>
                </c:pt>
                <c:pt idx="43">
                  <c:v>2011.0</c:v>
                </c:pt>
                <c:pt idx="44">
                  <c:v>2012.0</c:v>
                </c:pt>
                <c:pt idx="45">
                  <c:v>2013.0</c:v>
                </c:pt>
                <c:pt idx="46">
                  <c:v>2014.0</c:v>
                </c:pt>
                <c:pt idx="47">
                  <c:v>2015.0</c:v>
                </c:pt>
              </c:numCache>
            </c:numRef>
          </c:cat>
          <c:val>
            <c:numRef>
              <c:f>Kaavio!$C$1:$C$48</c:f>
              <c:numCache>
                <c:formatCode>General</c:formatCode>
                <c:ptCount val="48"/>
                <c:pt idx="0">
                  <c:v>65.0</c:v>
                </c:pt>
                <c:pt idx="1">
                  <c:v>77.0</c:v>
                </c:pt>
                <c:pt idx="2">
                  <c:v>99.0</c:v>
                </c:pt>
                <c:pt idx="3">
                  <c:v>92.0</c:v>
                </c:pt>
                <c:pt idx="4">
                  <c:v>80.0</c:v>
                </c:pt>
                <c:pt idx="5">
                  <c:v>84.0</c:v>
                </c:pt>
                <c:pt idx="6">
                  <c:v>70.0</c:v>
                </c:pt>
                <c:pt idx="7">
                  <c:v>55.0</c:v>
                </c:pt>
                <c:pt idx="8">
                  <c:v>72.0</c:v>
                </c:pt>
                <c:pt idx="9">
                  <c:v>57.0</c:v>
                </c:pt>
                <c:pt idx="10">
                  <c:v>56.0</c:v>
                </c:pt>
                <c:pt idx="11">
                  <c:v>85.0</c:v>
                </c:pt>
                <c:pt idx="12">
                  <c:v>74.0</c:v>
                </c:pt>
                <c:pt idx="13">
                  <c:v>94.0</c:v>
                </c:pt>
                <c:pt idx="14">
                  <c:v>82.0</c:v>
                </c:pt>
                <c:pt idx="15">
                  <c:v>70.0</c:v>
                </c:pt>
                <c:pt idx="16">
                  <c:v>104.0</c:v>
                </c:pt>
                <c:pt idx="17">
                  <c:v>87.0</c:v>
                </c:pt>
                <c:pt idx="18">
                  <c:v>83.0</c:v>
                </c:pt>
                <c:pt idx="19">
                  <c:v>82.0</c:v>
                </c:pt>
                <c:pt idx="20">
                  <c:v>72.0</c:v>
                </c:pt>
                <c:pt idx="21">
                  <c:v>78.0</c:v>
                </c:pt>
                <c:pt idx="22">
                  <c:v>82.0</c:v>
                </c:pt>
                <c:pt idx="23">
                  <c:v>66.0</c:v>
                </c:pt>
                <c:pt idx="24">
                  <c:v>81.0</c:v>
                </c:pt>
                <c:pt idx="25">
                  <c:v>76.0</c:v>
                </c:pt>
                <c:pt idx="26">
                  <c:v>82.0</c:v>
                </c:pt>
                <c:pt idx="27">
                  <c:v>70.0</c:v>
                </c:pt>
                <c:pt idx="28">
                  <c:v>72.0</c:v>
                </c:pt>
                <c:pt idx="29">
                  <c:v>77.0</c:v>
                </c:pt>
                <c:pt idx="30">
                  <c:v>67.0</c:v>
                </c:pt>
                <c:pt idx="31">
                  <c:v>64.0</c:v>
                </c:pt>
                <c:pt idx="32">
                  <c:v>68.0</c:v>
                </c:pt>
                <c:pt idx="33">
                  <c:v>69.0</c:v>
                </c:pt>
                <c:pt idx="34">
                  <c:v>67.0</c:v>
                </c:pt>
                <c:pt idx="35">
                  <c:v>80.0</c:v>
                </c:pt>
                <c:pt idx="36">
                  <c:v>61.0</c:v>
                </c:pt>
                <c:pt idx="37">
                  <c:v>62.0</c:v>
                </c:pt>
                <c:pt idx="38">
                  <c:v>61.0</c:v>
                </c:pt>
                <c:pt idx="39">
                  <c:v>58.0</c:v>
                </c:pt>
                <c:pt idx="40">
                  <c:v>58.0</c:v>
                </c:pt>
                <c:pt idx="41">
                  <c:v>54.0</c:v>
                </c:pt>
                <c:pt idx="42">
                  <c:v>45.0</c:v>
                </c:pt>
                <c:pt idx="43">
                  <c:v>60.0</c:v>
                </c:pt>
                <c:pt idx="44">
                  <c:v>53.0</c:v>
                </c:pt>
                <c:pt idx="45">
                  <c:v>63.0</c:v>
                </c:pt>
                <c:pt idx="46">
                  <c:v>77.0</c:v>
                </c:pt>
                <c:pt idx="47">
                  <c:v>89.0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5969320"/>
        <c:axId val="-2103713896"/>
      </c:lineChart>
      <c:catAx>
        <c:axId val="-2103658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03932600"/>
        <c:crosses val="autoZero"/>
        <c:auto val="1"/>
        <c:lblAlgn val="ctr"/>
        <c:lblOffset val="100"/>
        <c:noMultiLvlLbl val="0"/>
      </c:catAx>
      <c:valAx>
        <c:axId val="-2103932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3658136"/>
        <c:crosses val="autoZero"/>
        <c:crossBetween val="between"/>
      </c:valAx>
      <c:valAx>
        <c:axId val="-21037138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-2115969320"/>
        <c:crosses val="max"/>
        <c:crossBetween val="between"/>
      </c:valAx>
      <c:catAx>
        <c:axId val="-2115969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371389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736600</xdr:colOff>
      <xdr:row>9</xdr:row>
      <xdr:rowOff>76200</xdr:rowOff>
    </xdr:from>
    <xdr:to>
      <xdr:col>20</xdr:col>
      <xdr:colOff>419100</xdr:colOff>
      <xdr:row>51</xdr:row>
      <xdr:rowOff>127000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01"/>
  <sheetViews>
    <sheetView tabSelected="1" zoomScale="115" zoomScaleNormal="115" zoomScalePageLayoutView="115" workbookViewId="0">
      <pane xSplit="3" ySplit="3" topLeftCell="AQ96" activePane="bottomRight" state="frozen"/>
      <selection pane="topRight" activeCell="D1" sqref="D1"/>
      <selection pane="bottomLeft" activeCell="A4" sqref="A4"/>
      <selection pane="bottomRight" activeCell="A109" sqref="A109:XFD109"/>
    </sheetView>
  </sheetViews>
  <sheetFormatPr baseColWidth="10" defaultColWidth="8.83203125" defaultRowHeight="14" customHeight="1" x14ac:dyDescent="0"/>
  <cols>
    <col min="1" max="1" width="8.83203125" style="3"/>
    <col min="2" max="2" width="21.1640625" style="3" customWidth="1"/>
    <col min="3" max="3" width="8.5" style="3" bestFit="1" customWidth="1"/>
    <col min="4" max="57" width="5.1640625" style="3" customWidth="1"/>
    <col min="58" max="58" width="7.5" style="3" customWidth="1"/>
    <col min="59" max="59" width="9.83203125" style="3" bestFit="1" customWidth="1"/>
    <col min="60" max="16384" width="8.83203125" style="3"/>
  </cols>
  <sheetData>
    <row r="1" spans="1:60" ht="14" customHeight="1" thickBot="1">
      <c r="B1" s="3" t="s">
        <v>355</v>
      </c>
      <c r="C1" s="5">
        <f>SUM(C4:C199)</f>
        <v>272253</v>
      </c>
      <c r="D1" s="10">
        <v>1962</v>
      </c>
      <c r="E1" s="8">
        <v>1963</v>
      </c>
      <c r="F1" s="10">
        <v>1964</v>
      </c>
      <c r="G1" s="8">
        <v>1965</v>
      </c>
      <c r="H1" s="10">
        <v>1966</v>
      </c>
      <c r="I1" s="8">
        <v>1967</v>
      </c>
      <c r="J1" s="10">
        <v>1968</v>
      </c>
      <c r="K1" s="8">
        <v>1969</v>
      </c>
      <c r="L1" s="10">
        <v>1970</v>
      </c>
      <c r="M1" s="8">
        <v>1971</v>
      </c>
      <c r="N1" s="10">
        <v>1972</v>
      </c>
      <c r="O1" s="8">
        <v>1973</v>
      </c>
      <c r="P1" s="10">
        <v>1974</v>
      </c>
      <c r="Q1" s="8">
        <v>1975</v>
      </c>
      <c r="R1" s="10">
        <v>1976</v>
      </c>
      <c r="S1" s="8">
        <v>1977</v>
      </c>
      <c r="T1" s="10">
        <v>1978</v>
      </c>
      <c r="U1" s="8">
        <v>1979</v>
      </c>
      <c r="V1" s="10">
        <v>1980</v>
      </c>
      <c r="W1" s="8">
        <v>1981</v>
      </c>
      <c r="X1" s="10">
        <v>1982</v>
      </c>
      <c r="Y1" s="10">
        <v>1983</v>
      </c>
      <c r="Z1" s="8">
        <v>1984</v>
      </c>
      <c r="AA1" s="10">
        <v>1985</v>
      </c>
      <c r="AB1" s="8">
        <v>1986</v>
      </c>
      <c r="AC1" s="10">
        <v>1987</v>
      </c>
      <c r="AD1" s="8">
        <v>1988</v>
      </c>
      <c r="AE1" s="10">
        <v>1989</v>
      </c>
      <c r="AF1" s="8">
        <v>1990</v>
      </c>
      <c r="AG1" s="10">
        <v>1991</v>
      </c>
      <c r="AH1" s="8">
        <v>1992</v>
      </c>
      <c r="AI1" s="10">
        <v>1993</v>
      </c>
      <c r="AJ1" s="8">
        <v>1994</v>
      </c>
      <c r="AK1" s="10">
        <v>1995</v>
      </c>
      <c r="AL1" s="8">
        <v>1996</v>
      </c>
      <c r="AM1" s="10">
        <v>1997</v>
      </c>
      <c r="AN1" s="8">
        <v>1998</v>
      </c>
      <c r="AO1" s="10">
        <v>1999</v>
      </c>
      <c r="AP1" s="8">
        <v>2000</v>
      </c>
      <c r="AQ1" s="8">
        <v>2001</v>
      </c>
      <c r="AR1" s="8">
        <v>2002</v>
      </c>
      <c r="AS1" s="8">
        <v>2003</v>
      </c>
      <c r="AT1" s="8">
        <v>2004</v>
      </c>
      <c r="AU1" s="8">
        <v>2005</v>
      </c>
      <c r="AV1" s="8">
        <v>2006</v>
      </c>
      <c r="AW1" s="8">
        <v>2007</v>
      </c>
      <c r="AX1" s="8">
        <v>2008</v>
      </c>
      <c r="AY1" s="8">
        <v>2009</v>
      </c>
      <c r="AZ1" s="8">
        <v>2010</v>
      </c>
      <c r="BA1" s="8">
        <v>2011</v>
      </c>
      <c r="BB1" s="8">
        <v>2012</v>
      </c>
      <c r="BC1" s="8">
        <v>2013</v>
      </c>
      <c r="BD1" s="8">
        <v>2014</v>
      </c>
      <c r="BE1" s="8">
        <v>2015</v>
      </c>
      <c r="BF1" s="2"/>
    </row>
    <row r="2" spans="1:60" ht="14" customHeight="1">
      <c r="A2" s="2"/>
      <c r="B2" s="3" t="s">
        <v>363</v>
      </c>
      <c r="C2" s="6">
        <f>AVERAGE(D2:BE2)</f>
        <v>5041.7222222222226</v>
      </c>
      <c r="D2" s="7">
        <f>SUM(D4:D199)</f>
        <v>684</v>
      </c>
      <c r="E2" s="7">
        <f t="shared" ref="E2:AS2" si="0">SUM(E4:E199)</f>
        <v>2869</v>
      </c>
      <c r="F2" s="7">
        <f t="shared" si="0"/>
        <v>2178</v>
      </c>
      <c r="G2" s="7">
        <f t="shared" si="0"/>
        <v>4378</v>
      </c>
      <c r="H2" s="7">
        <f t="shared" si="0"/>
        <v>2044</v>
      </c>
      <c r="I2" s="7">
        <f t="shared" si="0"/>
        <v>3504</v>
      </c>
      <c r="J2" s="7">
        <f t="shared" si="0"/>
        <v>1674</v>
      </c>
      <c r="K2" s="7">
        <f t="shared" si="0"/>
        <v>3382</v>
      </c>
      <c r="L2" s="7">
        <f t="shared" si="0"/>
        <v>9633</v>
      </c>
      <c r="M2" s="7">
        <f t="shared" si="0"/>
        <v>7939</v>
      </c>
      <c r="N2" s="7">
        <f t="shared" si="0"/>
        <v>7566</v>
      </c>
      <c r="O2" s="7">
        <f t="shared" si="0"/>
        <v>8871</v>
      </c>
      <c r="P2" s="7">
        <f t="shared" si="0"/>
        <v>4682</v>
      </c>
      <c r="Q2" s="7">
        <f t="shared" si="0"/>
        <v>2766</v>
      </c>
      <c r="R2" s="7">
        <f t="shared" si="0"/>
        <v>5211</v>
      </c>
      <c r="S2" s="7">
        <f t="shared" si="0"/>
        <v>1745</v>
      </c>
      <c r="T2" s="7">
        <f t="shared" si="0"/>
        <v>3640</v>
      </c>
      <c r="U2" s="7">
        <f t="shared" si="0"/>
        <v>5664</v>
      </c>
      <c r="V2" s="7">
        <f t="shared" si="0"/>
        <v>6594</v>
      </c>
      <c r="W2" s="7">
        <f t="shared" si="0"/>
        <v>9547</v>
      </c>
      <c r="X2" s="7">
        <f t="shared" si="0"/>
        <v>5968</v>
      </c>
      <c r="Y2" s="7">
        <f t="shared" si="0"/>
        <v>6478</v>
      </c>
      <c r="Z2" s="7">
        <f t="shared" si="0"/>
        <v>8833</v>
      </c>
      <c r="AA2" s="7">
        <f t="shared" si="0"/>
        <v>4148</v>
      </c>
      <c r="AB2" s="7">
        <f t="shared" si="0"/>
        <v>8011</v>
      </c>
      <c r="AC2" s="7">
        <f t="shared" si="0"/>
        <v>5740</v>
      </c>
      <c r="AD2" s="7">
        <f t="shared" si="0"/>
        <v>3656</v>
      </c>
      <c r="AE2" s="7">
        <f t="shared" si="0"/>
        <v>6071</v>
      </c>
      <c r="AF2" s="7">
        <f t="shared" si="0"/>
        <v>4779</v>
      </c>
      <c r="AG2" s="7">
        <f t="shared" si="0"/>
        <v>4364</v>
      </c>
      <c r="AH2" s="7">
        <f t="shared" si="0"/>
        <v>5142</v>
      </c>
      <c r="AI2" s="7">
        <f t="shared" si="0"/>
        <v>7159</v>
      </c>
      <c r="AJ2" s="7">
        <f t="shared" si="0"/>
        <v>5691</v>
      </c>
      <c r="AK2" s="7">
        <f t="shared" si="0"/>
        <v>6298</v>
      </c>
      <c r="AL2" s="7">
        <f t="shared" si="0"/>
        <v>4795</v>
      </c>
      <c r="AM2" s="7">
        <f t="shared" si="0"/>
        <v>5841</v>
      </c>
      <c r="AN2" s="7">
        <f t="shared" si="0"/>
        <v>5895</v>
      </c>
      <c r="AO2" s="7">
        <f t="shared" si="0"/>
        <v>2055</v>
      </c>
      <c r="AP2" s="7">
        <f t="shared" si="0"/>
        <v>2686</v>
      </c>
      <c r="AQ2" s="7">
        <f t="shared" si="0"/>
        <v>2890</v>
      </c>
      <c r="AR2" s="7">
        <f t="shared" si="0"/>
        <v>4360</v>
      </c>
      <c r="AS2" s="7">
        <f t="shared" si="0"/>
        <v>8841</v>
      </c>
      <c r="AT2" s="7">
        <f t="shared" ref="AT2:BB2" si="1">SUM(AT4:AT199)</f>
        <v>4243</v>
      </c>
      <c r="AU2" s="7">
        <f t="shared" si="1"/>
        <v>4994</v>
      </c>
      <c r="AV2" s="7">
        <f t="shared" si="1"/>
        <v>4958</v>
      </c>
      <c r="AW2" s="7">
        <f t="shared" si="1"/>
        <v>5438</v>
      </c>
      <c r="AX2" s="7">
        <f t="shared" si="1"/>
        <v>4690</v>
      </c>
      <c r="AY2" s="7">
        <f t="shared" si="1"/>
        <v>2766</v>
      </c>
      <c r="AZ2" s="7">
        <f t="shared" si="1"/>
        <v>895</v>
      </c>
      <c r="BA2" s="7">
        <f t="shared" si="1"/>
        <v>3564</v>
      </c>
      <c r="BB2" s="7">
        <f t="shared" si="1"/>
        <v>2026</v>
      </c>
      <c r="BC2" s="7">
        <f>SUM(BC4:BC199)</f>
        <v>4009</v>
      </c>
      <c r="BD2" s="7">
        <f>SUM(BD4:BD199)</f>
        <v>9750</v>
      </c>
      <c r="BE2" s="7">
        <f>SUM(BE4:BE199)</f>
        <v>10648</v>
      </c>
      <c r="BF2" s="2"/>
      <c r="BG2" s="2"/>
      <c r="BH2" s="2"/>
    </row>
    <row r="3" spans="1:60" ht="14" customHeight="1">
      <c r="A3" s="1">
        <f>COUNTA(A4:A199)</f>
        <v>191</v>
      </c>
      <c r="B3" s="3" t="s">
        <v>362</v>
      </c>
      <c r="C3" s="6">
        <f>AVERAGE(D3:BE3)</f>
        <v>71.555555555555557</v>
      </c>
      <c r="D3" s="6">
        <f>COUNTIF(D4:D199, "&gt;0")</f>
        <v>43</v>
      </c>
      <c r="E3" s="6">
        <f t="shared" ref="E3:AS3" si="2">COUNTIF(E4:E199, "&gt;0")</f>
        <v>71</v>
      </c>
      <c r="F3" s="6">
        <f t="shared" si="2"/>
        <v>66</v>
      </c>
      <c r="G3" s="6">
        <f t="shared" si="2"/>
        <v>76</v>
      </c>
      <c r="H3" s="6">
        <f t="shared" si="2"/>
        <v>53</v>
      </c>
      <c r="I3" s="6">
        <f t="shared" si="2"/>
        <v>75</v>
      </c>
      <c r="J3" s="6">
        <f t="shared" si="2"/>
        <v>65</v>
      </c>
      <c r="K3" s="6">
        <f t="shared" si="2"/>
        <v>77</v>
      </c>
      <c r="L3" s="6">
        <f t="shared" si="2"/>
        <v>99</v>
      </c>
      <c r="M3" s="6">
        <f t="shared" si="2"/>
        <v>92</v>
      </c>
      <c r="N3" s="6">
        <f t="shared" si="2"/>
        <v>80</v>
      </c>
      <c r="O3" s="6">
        <f t="shared" si="2"/>
        <v>84</v>
      </c>
      <c r="P3" s="6">
        <f t="shared" si="2"/>
        <v>70</v>
      </c>
      <c r="Q3" s="6">
        <f t="shared" si="2"/>
        <v>55</v>
      </c>
      <c r="R3" s="6">
        <f t="shared" si="2"/>
        <v>72</v>
      </c>
      <c r="S3" s="6">
        <f t="shared" si="2"/>
        <v>57</v>
      </c>
      <c r="T3" s="6">
        <f t="shared" si="2"/>
        <v>56</v>
      </c>
      <c r="U3" s="6">
        <f t="shared" si="2"/>
        <v>85</v>
      </c>
      <c r="V3" s="6">
        <f t="shared" si="2"/>
        <v>74</v>
      </c>
      <c r="W3" s="6">
        <f t="shared" si="2"/>
        <v>94</v>
      </c>
      <c r="X3" s="6">
        <f t="shared" si="2"/>
        <v>82</v>
      </c>
      <c r="Y3" s="6">
        <f t="shared" si="2"/>
        <v>70</v>
      </c>
      <c r="Z3" s="6">
        <f t="shared" si="2"/>
        <v>104</v>
      </c>
      <c r="AA3" s="6">
        <f t="shared" si="2"/>
        <v>87</v>
      </c>
      <c r="AB3" s="6">
        <f t="shared" si="2"/>
        <v>83</v>
      </c>
      <c r="AC3" s="6">
        <f t="shared" si="2"/>
        <v>82</v>
      </c>
      <c r="AD3" s="6">
        <f t="shared" si="2"/>
        <v>72</v>
      </c>
      <c r="AE3" s="6">
        <f t="shared" si="2"/>
        <v>78</v>
      </c>
      <c r="AF3" s="6">
        <f t="shared" si="2"/>
        <v>82</v>
      </c>
      <c r="AG3" s="6">
        <f t="shared" si="2"/>
        <v>66</v>
      </c>
      <c r="AH3" s="6">
        <f t="shared" si="2"/>
        <v>81</v>
      </c>
      <c r="AI3" s="6">
        <f t="shared" si="2"/>
        <v>76</v>
      </c>
      <c r="AJ3" s="6">
        <f t="shared" si="2"/>
        <v>82</v>
      </c>
      <c r="AK3" s="6">
        <f t="shared" si="2"/>
        <v>70</v>
      </c>
      <c r="AL3" s="6">
        <f t="shared" si="2"/>
        <v>72</v>
      </c>
      <c r="AM3" s="6">
        <f t="shared" si="2"/>
        <v>77</v>
      </c>
      <c r="AN3" s="6">
        <f t="shared" si="2"/>
        <v>67</v>
      </c>
      <c r="AO3" s="6">
        <f t="shared" si="2"/>
        <v>64</v>
      </c>
      <c r="AP3" s="6">
        <f t="shared" si="2"/>
        <v>68</v>
      </c>
      <c r="AQ3" s="6">
        <f t="shared" si="2"/>
        <v>69</v>
      </c>
      <c r="AR3" s="6">
        <f t="shared" si="2"/>
        <v>67</v>
      </c>
      <c r="AS3" s="6">
        <f t="shared" si="2"/>
        <v>80</v>
      </c>
      <c r="AT3" s="6">
        <f t="shared" ref="AT3:BB3" si="3">COUNTIF(AT4:AT199, "&gt;0")</f>
        <v>61</v>
      </c>
      <c r="AU3" s="6">
        <f t="shared" si="3"/>
        <v>62</v>
      </c>
      <c r="AV3" s="6">
        <f t="shared" si="3"/>
        <v>61</v>
      </c>
      <c r="AW3" s="6">
        <f t="shared" si="3"/>
        <v>58</v>
      </c>
      <c r="AX3" s="6">
        <f t="shared" si="3"/>
        <v>58</v>
      </c>
      <c r="AY3" s="6">
        <f t="shared" si="3"/>
        <v>54</v>
      </c>
      <c r="AZ3" s="6">
        <f t="shared" si="3"/>
        <v>45</v>
      </c>
      <c r="BA3" s="6">
        <f t="shared" si="3"/>
        <v>60</v>
      </c>
      <c r="BB3" s="6">
        <f t="shared" si="3"/>
        <v>53</v>
      </c>
      <c r="BC3" s="6">
        <f>COUNTIF(BC4:BC199, "&gt;0")</f>
        <v>63</v>
      </c>
      <c r="BD3" s="6">
        <f>COUNTIF(BD4:BD199, "&gt;0")</f>
        <v>77</v>
      </c>
      <c r="BE3" s="6">
        <f>COUNTIF(BE4:BE199, "&gt;0")</f>
        <v>89</v>
      </c>
      <c r="BG3" s="3" t="s">
        <v>386</v>
      </c>
    </row>
    <row r="4" spans="1:60" ht="14" customHeight="1">
      <c r="A4" s="3" t="s">
        <v>4</v>
      </c>
      <c r="B4" s="11" t="s">
        <v>5</v>
      </c>
      <c r="C4" s="6">
        <f t="shared" ref="C4:C67" si="4">SUM(D4:BE4)</f>
        <v>2</v>
      </c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>
        <v>1</v>
      </c>
      <c r="AI4" s="16"/>
      <c r="AJ4" s="16"/>
      <c r="AK4" s="16"/>
      <c r="AL4" s="16">
        <v>1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5"/>
      <c r="BF4" s="15"/>
      <c r="BG4" s="17">
        <f>SUM(D4:BD4)/(2014-1961)</f>
        <v>3.7735849056603772E-2</v>
      </c>
      <c r="BH4" s="15"/>
    </row>
    <row r="5" spans="1:60" ht="14" customHeight="1">
      <c r="A5" s="3" t="s">
        <v>6</v>
      </c>
      <c r="B5" s="11" t="s">
        <v>7</v>
      </c>
      <c r="C5" s="6">
        <f t="shared" si="4"/>
        <v>1</v>
      </c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20"/>
      <c r="R5" s="20"/>
      <c r="S5" s="20"/>
      <c r="T5" s="20"/>
      <c r="U5" s="20"/>
      <c r="V5" s="20"/>
      <c r="W5" s="20"/>
      <c r="X5" s="20"/>
      <c r="Y5" s="20"/>
      <c r="Z5" s="20">
        <v>1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19"/>
      <c r="BF5" s="19"/>
      <c r="BG5" s="21">
        <f t="shared" ref="BG5:BG9" si="5">SUM(D5:BD5)/(2014-1961)</f>
        <v>1.8867924528301886E-2</v>
      </c>
      <c r="BH5" s="19"/>
    </row>
    <row r="6" spans="1:60" ht="14" customHeight="1">
      <c r="A6" s="3" t="s">
        <v>8</v>
      </c>
      <c r="B6" s="11" t="s">
        <v>9</v>
      </c>
      <c r="C6" s="6">
        <f t="shared" si="4"/>
        <v>23</v>
      </c>
      <c r="D6" s="18"/>
      <c r="E6" s="19">
        <v>8</v>
      </c>
      <c r="F6" s="19"/>
      <c r="G6" s="19">
        <v>5</v>
      </c>
      <c r="H6" s="19"/>
      <c r="I6" s="19">
        <v>3</v>
      </c>
      <c r="J6" s="19"/>
      <c r="K6" s="19"/>
      <c r="L6" s="19">
        <v>3</v>
      </c>
      <c r="M6" s="19"/>
      <c r="N6" s="19"/>
      <c r="O6" s="19">
        <v>2</v>
      </c>
      <c r="P6" s="19"/>
      <c r="Q6" s="19"/>
      <c r="R6" s="19">
        <v>2</v>
      </c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21">
        <f t="shared" si="5"/>
        <v>0.43396226415094341</v>
      </c>
      <c r="BH6" s="19"/>
    </row>
    <row r="7" spans="1:60" ht="14" customHeight="1">
      <c r="A7" s="3" t="s">
        <v>10</v>
      </c>
      <c r="B7" s="11" t="s">
        <v>11</v>
      </c>
      <c r="C7" s="6">
        <f t="shared" si="4"/>
        <v>6</v>
      </c>
      <c r="D7" s="18"/>
      <c r="E7" s="19"/>
      <c r="F7" s="19"/>
      <c r="G7" s="19">
        <v>1</v>
      </c>
      <c r="H7" s="19"/>
      <c r="I7" s="19">
        <v>1</v>
      </c>
      <c r="J7" s="19">
        <v>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>
        <v>1</v>
      </c>
      <c r="AH7" s="19">
        <v>2</v>
      </c>
      <c r="AI7" s="19"/>
      <c r="AJ7" s="19"/>
      <c r="AK7" s="19"/>
      <c r="AL7" s="19"/>
      <c r="AM7" s="19"/>
      <c r="AN7" s="19"/>
      <c r="AO7" s="19"/>
      <c r="AP7" s="19"/>
      <c r="AQ7" s="9"/>
      <c r="AR7" s="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21">
        <f t="shared" si="5"/>
        <v>0.11320754716981132</v>
      </c>
      <c r="BH7" s="19"/>
    </row>
    <row r="8" spans="1:60" ht="14" customHeight="1">
      <c r="A8" s="3" t="s">
        <v>12</v>
      </c>
      <c r="B8" s="11" t="s">
        <v>13</v>
      </c>
      <c r="C8" s="6">
        <f t="shared" si="4"/>
        <v>2</v>
      </c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>
        <v>1</v>
      </c>
      <c r="AI8" s="19"/>
      <c r="AJ8" s="19"/>
      <c r="AK8" s="19"/>
      <c r="AL8" s="19"/>
      <c r="AM8" s="19">
        <v>1</v>
      </c>
      <c r="AN8" s="19"/>
      <c r="AO8" s="19"/>
      <c r="AP8" s="19"/>
      <c r="AQ8" s="9"/>
      <c r="AR8" s="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21">
        <f t="shared" si="5"/>
        <v>3.7735849056603772E-2</v>
      </c>
      <c r="BH8" s="19"/>
    </row>
    <row r="9" spans="1:60" ht="14" customHeight="1">
      <c r="A9" s="3" t="s">
        <v>14</v>
      </c>
      <c r="B9" s="11" t="s">
        <v>15</v>
      </c>
      <c r="C9" s="6">
        <f t="shared" si="4"/>
        <v>12</v>
      </c>
      <c r="D9" s="18">
        <v>4</v>
      </c>
      <c r="E9" s="19"/>
      <c r="F9" s="19"/>
      <c r="G9" s="19">
        <v>2</v>
      </c>
      <c r="H9" s="19"/>
      <c r="I9" s="19"/>
      <c r="J9" s="19"/>
      <c r="K9" s="19"/>
      <c r="L9" s="19"/>
      <c r="M9" s="19"/>
      <c r="N9" s="19"/>
      <c r="O9" s="19">
        <v>1</v>
      </c>
      <c r="P9" s="19"/>
      <c r="Q9" s="19">
        <v>1</v>
      </c>
      <c r="R9" s="19"/>
      <c r="S9" s="19"/>
      <c r="T9" s="19"/>
      <c r="U9" s="19">
        <v>1</v>
      </c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>
        <v>3</v>
      </c>
      <c r="AI9" s="19"/>
      <c r="AJ9" s="19"/>
      <c r="AK9" s="19"/>
      <c r="AL9" s="19"/>
      <c r="AM9" s="19"/>
      <c r="AN9" s="19"/>
      <c r="AO9" s="19"/>
      <c r="AP9" s="19"/>
      <c r="AQ9" s="9"/>
      <c r="AR9" s="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21">
        <f t="shared" si="5"/>
        <v>0.22641509433962265</v>
      </c>
      <c r="BH9" s="19"/>
    </row>
    <row r="10" spans="1:60" ht="14" customHeight="1">
      <c r="A10" s="3" t="s">
        <v>16</v>
      </c>
      <c r="B10" s="11" t="s">
        <v>17</v>
      </c>
      <c r="C10" s="6">
        <f t="shared" si="4"/>
        <v>7</v>
      </c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>
        <v>1</v>
      </c>
      <c r="V10" s="19"/>
      <c r="W10" s="19"/>
      <c r="X10" s="19"/>
      <c r="Y10" s="19"/>
      <c r="Z10" s="19"/>
      <c r="AA10" s="19">
        <v>3</v>
      </c>
      <c r="AB10" s="19">
        <v>2</v>
      </c>
      <c r="AC10" s="19"/>
      <c r="AD10" s="19"/>
      <c r="AE10" s="19"/>
      <c r="AF10" s="19">
        <v>1</v>
      </c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9"/>
      <c r="AR10" s="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21">
        <f t="shared" ref="BG10:BG73" si="6">SUM(D10:BE10)/(2015-1961)</f>
        <v>0.12962962962962962</v>
      </c>
      <c r="BH10" s="19"/>
    </row>
    <row r="11" spans="1:60" ht="14" customHeight="1">
      <c r="A11" s="3" t="s">
        <v>18</v>
      </c>
      <c r="B11" s="11" t="s">
        <v>19</v>
      </c>
      <c r="C11" s="6">
        <f t="shared" si="4"/>
        <v>11</v>
      </c>
      <c r="D11" s="18"/>
      <c r="E11" s="19"/>
      <c r="F11" s="19"/>
      <c r="G11" s="19"/>
      <c r="H11" s="19"/>
      <c r="I11" s="19"/>
      <c r="J11" s="19"/>
      <c r="K11" s="19"/>
      <c r="L11" s="19">
        <v>1</v>
      </c>
      <c r="M11" s="19"/>
      <c r="N11" s="19"/>
      <c r="O11" s="19"/>
      <c r="P11" s="20"/>
      <c r="Q11" s="20"/>
      <c r="R11" s="20">
        <v>1</v>
      </c>
      <c r="S11" s="20">
        <v>1</v>
      </c>
      <c r="T11" s="20"/>
      <c r="U11" s="20"/>
      <c r="V11" s="20"/>
      <c r="W11" s="20">
        <v>5</v>
      </c>
      <c r="X11" s="20"/>
      <c r="Y11" s="20">
        <v>1</v>
      </c>
      <c r="Z11" s="20"/>
      <c r="AA11" s="20">
        <v>1</v>
      </c>
      <c r="AB11" s="20"/>
      <c r="AC11" s="20"/>
      <c r="AD11" s="20"/>
      <c r="AE11" s="20"/>
      <c r="AF11" s="20"/>
      <c r="AG11" s="20"/>
      <c r="AH11" s="20"/>
      <c r="AI11" s="20">
        <v>1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19"/>
      <c r="BF11" s="19"/>
      <c r="BG11" s="21">
        <f t="shared" si="6"/>
        <v>0.20370370370370369</v>
      </c>
      <c r="BH11" s="19"/>
    </row>
    <row r="12" spans="1:60" ht="14" customHeight="1">
      <c r="A12" s="3" t="s">
        <v>36</v>
      </c>
      <c r="B12" s="11" t="s">
        <v>37</v>
      </c>
      <c r="C12" s="6">
        <f t="shared" si="4"/>
        <v>14</v>
      </c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  <c r="Q12" s="20"/>
      <c r="R12" s="20">
        <v>1</v>
      </c>
      <c r="S12" s="20"/>
      <c r="T12" s="20"/>
      <c r="U12" s="20"/>
      <c r="V12" s="20"/>
      <c r="W12" s="20">
        <v>1</v>
      </c>
      <c r="X12" s="20">
        <v>4</v>
      </c>
      <c r="Y12" s="20">
        <v>3</v>
      </c>
      <c r="Z12" s="20">
        <v>2</v>
      </c>
      <c r="AA12" s="20">
        <v>2</v>
      </c>
      <c r="AB12" s="20"/>
      <c r="AC12" s="20"/>
      <c r="AD12" s="20"/>
      <c r="AE12" s="20">
        <v>1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19"/>
      <c r="BF12" s="19"/>
      <c r="BG12" s="21">
        <f t="shared" si="6"/>
        <v>0.25925925925925924</v>
      </c>
      <c r="BH12" s="19"/>
    </row>
    <row r="13" spans="1:60" ht="14" customHeight="1">
      <c r="A13" s="3" t="s">
        <v>0</v>
      </c>
      <c r="B13" s="11" t="s">
        <v>1</v>
      </c>
      <c r="C13" s="6">
        <f t="shared" si="4"/>
        <v>1</v>
      </c>
      <c r="D13" s="22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>
        <v>1</v>
      </c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9"/>
      <c r="AR13" s="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21">
        <f t="shared" si="6"/>
        <v>1.8518518518518517E-2</v>
      </c>
      <c r="BH13" s="19"/>
    </row>
    <row r="14" spans="1:60" ht="14" customHeight="1">
      <c r="A14" s="3" t="s">
        <v>2</v>
      </c>
      <c r="B14" s="11" t="s">
        <v>3</v>
      </c>
      <c r="C14" s="6">
        <f t="shared" si="4"/>
        <v>1</v>
      </c>
      <c r="D14" s="22"/>
      <c r="E14" s="19"/>
      <c r="F14" s="19">
        <v>1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9"/>
      <c r="AR14" s="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21">
        <f t="shared" si="6"/>
        <v>1.8518518518518517E-2</v>
      </c>
      <c r="BH14" s="19"/>
    </row>
    <row r="15" spans="1:60" ht="14" customHeight="1">
      <c r="A15" s="3" t="s">
        <v>20</v>
      </c>
      <c r="B15" s="11" t="s">
        <v>21</v>
      </c>
      <c r="C15" s="6">
        <f t="shared" si="4"/>
        <v>2</v>
      </c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>
        <v>1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>
        <v>1</v>
      </c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9"/>
      <c r="AR15" s="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21">
        <f t="shared" si="6"/>
        <v>3.7037037037037035E-2</v>
      </c>
      <c r="BH15" s="19"/>
    </row>
    <row r="16" spans="1:60" ht="14" customHeight="1">
      <c r="A16" s="3" t="s">
        <v>22</v>
      </c>
      <c r="B16" s="11" t="s">
        <v>23</v>
      </c>
      <c r="C16" s="6">
        <f t="shared" si="4"/>
        <v>12</v>
      </c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20"/>
      <c r="R16" s="20"/>
      <c r="S16" s="20"/>
      <c r="T16" s="20"/>
      <c r="U16" s="20"/>
      <c r="V16" s="20">
        <v>1</v>
      </c>
      <c r="W16" s="20">
        <v>1</v>
      </c>
      <c r="X16" s="20"/>
      <c r="Y16" s="20"/>
      <c r="Z16" s="20">
        <v>1</v>
      </c>
      <c r="AA16" s="20"/>
      <c r="AB16" s="20">
        <v>1</v>
      </c>
      <c r="AC16" s="20"/>
      <c r="AD16" s="20"/>
      <c r="AE16" s="20">
        <v>2</v>
      </c>
      <c r="AF16" s="20">
        <v>1</v>
      </c>
      <c r="AG16" s="20"/>
      <c r="AH16" s="20"/>
      <c r="AI16" s="20"/>
      <c r="AJ16" s="20"/>
      <c r="AK16" s="20">
        <v>1</v>
      </c>
      <c r="AL16" s="20"/>
      <c r="AM16" s="20"/>
      <c r="AN16" s="20"/>
      <c r="AO16" s="20"/>
      <c r="AP16" s="20"/>
      <c r="AQ16" s="20"/>
      <c r="AR16" s="20">
        <v>1</v>
      </c>
      <c r="AS16" s="20"/>
      <c r="AT16" s="20"/>
      <c r="AU16" s="20"/>
      <c r="AV16" s="20"/>
      <c r="AW16" s="20"/>
      <c r="AX16" s="20"/>
      <c r="AY16" s="20"/>
      <c r="AZ16" s="20"/>
      <c r="BA16" s="20">
        <v>1</v>
      </c>
      <c r="BB16" s="20"/>
      <c r="BC16" s="20"/>
      <c r="BD16" s="20">
        <v>1</v>
      </c>
      <c r="BE16" s="19">
        <v>1</v>
      </c>
      <c r="BF16" s="19"/>
      <c r="BG16" s="21">
        <f t="shared" si="6"/>
        <v>0.22222222222222221</v>
      </c>
      <c r="BH16" s="19"/>
    </row>
    <row r="17" spans="1:60" ht="14" customHeight="1">
      <c r="A17" s="3" t="s">
        <v>24</v>
      </c>
      <c r="B17" s="11" t="s">
        <v>25</v>
      </c>
      <c r="C17" s="6">
        <f t="shared" si="4"/>
        <v>69</v>
      </c>
      <c r="D17" s="18"/>
      <c r="E17" s="19">
        <v>1</v>
      </c>
      <c r="F17" s="19">
        <v>2</v>
      </c>
      <c r="G17" s="19"/>
      <c r="H17" s="19"/>
      <c r="I17" s="19"/>
      <c r="J17" s="19"/>
      <c r="K17" s="19">
        <v>1</v>
      </c>
      <c r="L17" s="19">
        <v>2</v>
      </c>
      <c r="M17" s="19"/>
      <c r="N17" s="19">
        <v>1</v>
      </c>
      <c r="O17" s="19"/>
      <c r="P17" s="20"/>
      <c r="Q17" s="20"/>
      <c r="R17" s="20"/>
      <c r="S17" s="20"/>
      <c r="T17" s="20"/>
      <c r="U17" s="20"/>
      <c r="V17" s="20"/>
      <c r="W17" s="20">
        <v>1</v>
      </c>
      <c r="X17" s="20"/>
      <c r="Y17" s="20">
        <v>5</v>
      </c>
      <c r="Z17" s="20">
        <v>5</v>
      </c>
      <c r="AA17" s="20">
        <v>5</v>
      </c>
      <c r="AB17" s="20">
        <v>4</v>
      </c>
      <c r="AC17" s="20">
        <v>5</v>
      </c>
      <c r="AD17" s="20">
        <v>1</v>
      </c>
      <c r="AE17" s="20">
        <v>1</v>
      </c>
      <c r="AF17" s="20">
        <v>1</v>
      </c>
      <c r="AG17" s="20">
        <v>3</v>
      </c>
      <c r="AH17" s="20">
        <v>1</v>
      </c>
      <c r="AI17" s="20">
        <v>1</v>
      </c>
      <c r="AJ17" s="20">
        <v>11</v>
      </c>
      <c r="AK17" s="20">
        <v>1</v>
      </c>
      <c r="AL17" s="20"/>
      <c r="AM17" s="20">
        <v>1</v>
      </c>
      <c r="AN17" s="20"/>
      <c r="AO17" s="20">
        <v>1</v>
      </c>
      <c r="AP17" s="20"/>
      <c r="AQ17" s="20"/>
      <c r="AR17" s="20">
        <v>4</v>
      </c>
      <c r="AS17" s="20">
        <v>5</v>
      </c>
      <c r="AT17" s="20"/>
      <c r="AU17" s="20"/>
      <c r="AV17" s="20">
        <v>1</v>
      </c>
      <c r="AW17" s="20"/>
      <c r="AX17" s="20">
        <v>1</v>
      </c>
      <c r="AY17" s="20">
        <v>2</v>
      </c>
      <c r="AZ17" s="20"/>
      <c r="BA17" s="20"/>
      <c r="BB17" s="20">
        <v>1</v>
      </c>
      <c r="BC17" s="20">
        <v>1</v>
      </c>
      <c r="BD17" s="20"/>
      <c r="BE17" s="19"/>
      <c r="BF17" s="19"/>
      <c r="BG17" s="21">
        <f t="shared" si="6"/>
        <v>1.2777777777777777</v>
      </c>
      <c r="BH17" s="19"/>
    </row>
    <row r="18" spans="1:60" ht="14" customHeight="1">
      <c r="A18" s="3" t="s">
        <v>26</v>
      </c>
      <c r="B18" s="11" t="s">
        <v>27</v>
      </c>
      <c r="C18" s="6">
        <f t="shared" si="4"/>
        <v>2507</v>
      </c>
      <c r="D18" s="18">
        <v>1</v>
      </c>
      <c r="E18" s="19">
        <v>1</v>
      </c>
      <c r="F18" s="19">
        <v>6</v>
      </c>
      <c r="G18" s="19">
        <v>6</v>
      </c>
      <c r="H18" s="19">
        <v>1</v>
      </c>
      <c r="I18" s="19">
        <v>3</v>
      </c>
      <c r="J18" s="19">
        <v>10</v>
      </c>
      <c r="K18" s="19">
        <v>9</v>
      </c>
      <c r="L18" s="19">
        <v>16</v>
      </c>
      <c r="M18" s="19">
        <v>9</v>
      </c>
      <c r="N18" s="19">
        <v>8</v>
      </c>
      <c r="O18" s="19">
        <v>11</v>
      </c>
      <c r="P18" s="20">
        <v>8</v>
      </c>
      <c r="Q18" s="20">
        <v>1</v>
      </c>
      <c r="R18" s="20">
        <v>6</v>
      </c>
      <c r="S18" s="20">
        <v>3</v>
      </c>
      <c r="T18" s="20">
        <v>7</v>
      </c>
      <c r="U18" s="20">
        <v>23</v>
      </c>
      <c r="V18" s="20">
        <v>16</v>
      </c>
      <c r="W18" s="20">
        <v>26</v>
      </c>
      <c r="X18" s="20">
        <v>37</v>
      </c>
      <c r="Y18" s="20">
        <v>16</v>
      </c>
      <c r="Z18" s="20">
        <v>173</v>
      </c>
      <c r="AA18" s="20">
        <v>95</v>
      </c>
      <c r="AB18" s="20">
        <v>155</v>
      </c>
      <c r="AC18" s="20">
        <v>72</v>
      </c>
      <c r="AD18" s="20">
        <v>52</v>
      </c>
      <c r="AE18" s="20">
        <v>58</v>
      </c>
      <c r="AF18" s="20">
        <v>70</v>
      </c>
      <c r="AG18" s="20">
        <v>31</v>
      </c>
      <c r="AH18" s="20">
        <v>49</v>
      </c>
      <c r="AI18" s="20">
        <v>23</v>
      </c>
      <c r="AJ18" s="20">
        <v>182</v>
      </c>
      <c r="AK18" s="20">
        <v>180</v>
      </c>
      <c r="AL18" s="20">
        <v>142</v>
      </c>
      <c r="AM18" s="20">
        <v>67</v>
      </c>
      <c r="AN18" s="20">
        <v>86</v>
      </c>
      <c r="AO18" s="20">
        <v>47</v>
      </c>
      <c r="AP18" s="20">
        <v>14</v>
      </c>
      <c r="AQ18" s="20">
        <v>13</v>
      </c>
      <c r="AR18" s="20">
        <v>48</v>
      </c>
      <c r="AS18" s="20">
        <v>155</v>
      </c>
      <c r="AT18" s="20">
        <v>25</v>
      </c>
      <c r="AU18" s="20">
        <v>111</v>
      </c>
      <c r="AV18" s="20">
        <v>50</v>
      </c>
      <c r="AW18" s="20">
        <v>60</v>
      </c>
      <c r="AX18" s="20">
        <v>31</v>
      </c>
      <c r="AY18" s="20">
        <v>12</v>
      </c>
      <c r="AZ18" s="20">
        <v>7</v>
      </c>
      <c r="BA18" s="20">
        <v>65</v>
      </c>
      <c r="BB18" s="20">
        <v>35</v>
      </c>
      <c r="BC18" s="20">
        <v>57</v>
      </c>
      <c r="BD18" s="20">
        <v>75</v>
      </c>
      <c r="BE18" s="19">
        <v>43</v>
      </c>
      <c r="BF18" s="19"/>
      <c r="BG18" s="21">
        <f t="shared" si="6"/>
        <v>46.425925925925924</v>
      </c>
      <c r="BH18" s="19"/>
    </row>
    <row r="19" spans="1:60" ht="14" customHeight="1">
      <c r="A19" s="3" t="s">
        <v>28</v>
      </c>
      <c r="B19" s="11" t="s">
        <v>29</v>
      </c>
      <c r="C19" s="6">
        <f t="shared" si="4"/>
        <v>7</v>
      </c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>
        <v>1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>
        <v>2</v>
      </c>
      <c r="AA19" s="20">
        <v>1</v>
      </c>
      <c r="AB19" s="20"/>
      <c r="AC19" s="20"/>
      <c r="AD19" s="20"/>
      <c r="AE19" s="20"/>
      <c r="AF19" s="20"/>
      <c r="AG19" s="20"/>
      <c r="AH19" s="20"/>
      <c r="AI19" s="20"/>
      <c r="AJ19" s="20">
        <v>1</v>
      </c>
      <c r="AK19" s="20"/>
      <c r="AL19" s="20"/>
      <c r="AM19" s="20"/>
      <c r="AN19" s="20"/>
      <c r="AO19" s="20"/>
      <c r="AP19" s="20"/>
      <c r="AQ19" s="20">
        <v>1</v>
      </c>
      <c r="AR19" s="20">
        <v>1</v>
      </c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19"/>
      <c r="BF19" s="19"/>
      <c r="BG19" s="21">
        <f t="shared" si="6"/>
        <v>0.12962962962962962</v>
      </c>
      <c r="BH19" s="19"/>
    </row>
    <row r="20" spans="1:60" ht="14" customHeight="1">
      <c r="A20" s="3" t="s">
        <v>373</v>
      </c>
      <c r="B20" s="11" t="s">
        <v>374</v>
      </c>
      <c r="C20" s="6">
        <f t="shared" si="4"/>
        <v>1</v>
      </c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>
        <v>1</v>
      </c>
      <c r="BB20" s="20"/>
      <c r="BC20" s="20"/>
      <c r="BD20" s="20"/>
      <c r="BE20" s="19"/>
      <c r="BF20" s="19"/>
      <c r="BG20" s="21">
        <f t="shared" si="6"/>
        <v>1.8518518518518517E-2</v>
      </c>
      <c r="BH20" s="19"/>
    </row>
    <row r="21" spans="1:60" ht="14" customHeight="1">
      <c r="A21" s="3" t="s">
        <v>30</v>
      </c>
      <c r="B21" s="11" t="s">
        <v>31</v>
      </c>
      <c r="C21" s="6">
        <f t="shared" si="4"/>
        <v>30</v>
      </c>
      <c r="D21" s="18"/>
      <c r="E21" s="19">
        <v>1</v>
      </c>
      <c r="F21" s="19"/>
      <c r="G21" s="19">
        <v>2</v>
      </c>
      <c r="H21" s="19"/>
      <c r="I21" s="19">
        <v>1</v>
      </c>
      <c r="J21" s="19">
        <v>3</v>
      </c>
      <c r="K21" s="19"/>
      <c r="L21" s="19">
        <v>1</v>
      </c>
      <c r="M21" s="19"/>
      <c r="N21" s="19">
        <v>4</v>
      </c>
      <c r="O21" s="19">
        <v>1</v>
      </c>
      <c r="P21" s="20"/>
      <c r="Q21" s="20"/>
      <c r="R21" s="20"/>
      <c r="S21" s="20"/>
      <c r="T21" s="20">
        <v>1</v>
      </c>
      <c r="U21" s="20"/>
      <c r="V21" s="20">
        <v>1</v>
      </c>
      <c r="W21" s="20"/>
      <c r="X21" s="20"/>
      <c r="Y21" s="20"/>
      <c r="Z21" s="20">
        <v>2</v>
      </c>
      <c r="AA21" s="20">
        <v>1</v>
      </c>
      <c r="AB21" s="20"/>
      <c r="AC21" s="20"/>
      <c r="AD21" s="20"/>
      <c r="AE21" s="20"/>
      <c r="AF21" s="20"/>
      <c r="AG21" s="20"/>
      <c r="AH21" s="20"/>
      <c r="AI21" s="20">
        <v>1</v>
      </c>
      <c r="AJ21" s="20"/>
      <c r="AK21" s="20"/>
      <c r="AL21" s="20"/>
      <c r="AM21" s="20"/>
      <c r="AN21" s="20">
        <v>2</v>
      </c>
      <c r="AO21" s="20"/>
      <c r="AP21" s="20"/>
      <c r="AQ21" s="20"/>
      <c r="AR21" s="20"/>
      <c r="AS21" s="20"/>
      <c r="AT21" s="20">
        <v>1</v>
      </c>
      <c r="AU21" s="20"/>
      <c r="AV21" s="20"/>
      <c r="AW21" s="20"/>
      <c r="AX21" s="20"/>
      <c r="AY21" s="20">
        <v>1</v>
      </c>
      <c r="AZ21" s="20"/>
      <c r="BA21" s="20"/>
      <c r="BB21" s="20">
        <v>3</v>
      </c>
      <c r="BC21" s="20"/>
      <c r="BD21" s="20">
        <v>1</v>
      </c>
      <c r="BE21" s="19">
        <v>3</v>
      </c>
      <c r="BF21" s="19"/>
      <c r="BG21" s="21">
        <f t="shared" si="6"/>
        <v>0.55555555555555558</v>
      </c>
      <c r="BH21" s="19"/>
    </row>
    <row r="22" spans="1:60" ht="14" customHeight="1">
      <c r="A22" s="3" t="s">
        <v>32</v>
      </c>
      <c r="B22" s="11" t="s">
        <v>33</v>
      </c>
      <c r="C22" s="6">
        <f t="shared" si="4"/>
        <v>20</v>
      </c>
      <c r="D22" s="18"/>
      <c r="E22" s="19">
        <v>1</v>
      </c>
      <c r="F22" s="19"/>
      <c r="G22" s="19">
        <v>1</v>
      </c>
      <c r="H22" s="19"/>
      <c r="I22" s="19"/>
      <c r="J22" s="19"/>
      <c r="K22" s="19"/>
      <c r="L22" s="19"/>
      <c r="M22" s="19">
        <v>1</v>
      </c>
      <c r="N22" s="19">
        <v>1</v>
      </c>
      <c r="O22" s="19">
        <v>1</v>
      </c>
      <c r="P22" s="20"/>
      <c r="Q22" s="20"/>
      <c r="R22" s="20"/>
      <c r="S22" s="20"/>
      <c r="T22" s="20"/>
      <c r="U22" s="20"/>
      <c r="V22" s="20">
        <v>1</v>
      </c>
      <c r="W22" s="20">
        <v>1</v>
      </c>
      <c r="X22" s="20"/>
      <c r="Y22" s="20"/>
      <c r="Z22" s="20">
        <v>1</v>
      </c>
      <c r="AA22" s="20">
        <v>1</v>
      </c>
      <c r="AB22" s="20"/>
      <c r="AC22" s="20">
        <v>1</v>
      </c>
      <c r="AD22" s="20"/>
      <c r="AE22" s="20">
        <v>1</v>
      </c>
      <c r="AF22" s="20">
        <v>1</v>
      </c>
      <c r="AG22" s="20">
        <v>1</v>
      </c>
      <c r="AH22" s="20"/>
      <c r="AI22" s="20"/>
      <c r="AJ22" s="20"/>
      <c r="AK22" s="20"/>
      <c r="AL22" s="20"/>
      <c r="AM22" s="20">
        <v>3</v>
      </c>
      <c r="AN22" s="20">
        <v>2</v>
      </c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>
        <v>1</v>
      </c>
      <c r="BB22" s="20"/>
      <c r="BC22" s="20">
        <v>1</v>
      </c>
      <c r="BD22" s="20"/>
      <c r="BE22" s="19"/>
      <c r="BF22" s="19"/>
      <c r="BG22" s="21">
        <f t="shared" si="6"/>
        <v>0.37037037037037035</v>
      </c>
      <c r="BH22" s="19"/>
    </row>
    <row r="23" spans="1:60" ht="14" customHeight="1">
      <c r="A23" s="3" t="s">
        <v>34</v>
      </c>
      <c r="B23" s="11" t="s">
        <v>35</v>
      </c>
      <c r="C23" s="6">
        <f t="shared" si="4"/>
        <v>15</v>
      </c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/>
      <c r="Q23" s="20">
        <v>1</v>
      </c>
      <c r="R23" s="20"/>
      <c r="S23" s="20">
        <v>1</v>
      </c>
      <c r="T23" s="20"/>
      <c r="U23" s="20"/>
      <c r="V23" s="20"/>
      <c r="W23" s="20">
        <v>1</v>
      </c>
      <c r="X23" s="20"/>
      <c r="Y23" s="20"/>
      <c r="Z23" s="20">
        <v>2</v>
      </c>
      <c r="AA23" s="20">
        <v>1</v>
      </c>
      <c r="AB23" s="20">
        <v>1</v>
      </c>
      <c r="AC23" s="20">
        <v>1</v>
      </c>
      <c r="AD23" s="20"/>
      <c r="AE23" s="20"/>
      <c r="AF23" s="20">
        <v>1</v>
      </c>
      <c r="AG23" s="20"/>
      <c r="AH23" s="20"/>
      <c r="AI23" s="20">
        <v>1</v>
      </c>
      <c r="AJ23" s="20">
        <v>1</v>
      </c>
      <c r="AK23" s="20">
        <v>1</v>
      </c>
      <c r="AL23" s="20">
        <v>1</v>
      </c>
      <c r="AM23" s="20">
        <v>1</v>
      </c>
      <c r="AN23" s="20"/>
      <c r="AO23" s="20">
        <v>1</v>
      </c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19"/>
      <c r="BF23" s="19"/>
      <c r="BG23" s="21">
        <f t="shared" si="6"/>
        <v>0.27777777777777779</v>
      </c>
      <c r="BH23" s="19"/>
    </row>
    <row r="24" spans="1:60" ht="14" customHeight="1">
      <c r="A24" s="3" t="s">
        <v>38</v>
      </c>
      <c r="B24" s="11" t="s">
        <v>39</v>
      </c>
      <c r="C24" s="6">
        <f t="shared" si="4"/>
        <v>3</v>
      </c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0"/>
      <c r="Q24" s="20"/>
      <c r="R24" s="20"/>
      <c r="S24" s="20"/>
      <c r="T24" s="20"/>
      <c r="U24" s="20"/>
      <c r="V24" s="20"/>
      <c r="W24" s="20">
        <v>1</v>
      </c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>
        <v>1</v>
      </c>
      <c r="AM24" s="20"/>
      <c r="AN24" s="20">
        <v>1</v>
      </c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19"/>
      <c r="BF24" s="19"/>
      <c r="BG24" s="21">
        <f t="shared" si="6"/>
        <v>5.5555555555555552E-2</v>
      </c>
      <c r="BH24" s="19"/>
    </row>
    <row r="25" spans="1:60" ht="14" customHeight="1">
      <c r="A25" s="3" t="s">
        <v>40</v>
      </c>
      <c r="B25" s="11" t="s">
        <v>41</v>
      </c>
      <c r="C25" s="6">
        <f t="shared" si="4"/>
        <v>1</v>
      </c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>
        <v>1</v>
      </c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21">
        <f t="shared" si="6"/>
        <v>1.8518518518518517E-2</v>
      </c>
      <c r="BH25" s="19"/>
    </row>
    <row r="26" spans="1:60" ht="14" customHeight="1">
      <c r="A26" s="3" t="s">
        <v>42</v>
      </c>
      <c r="B26" s="11" t="s">
        <v>43</v>
      </c>
      <c r="C26" s="6">
        <f t="shared" si="4"/>
        <v>106</v>
      </c>
      <c r="D26" s="18"/>
      <c r="E26" s="19">
        <v>1</v>
      </c>
      <c r="F26" s="19"/>
      <c r="G26" s="19">
        <v>4</v>
      </c>
      <c r="H26" s="19"/>
      <c r="I26" s="19"/>
      <c r="J26" s="19"/>
      <c r="K26" s="19">
        <v>3</v>
      </c>
      <c r="L26" s="19"/>
      <c r="M26" s="19">
        <v>1</v>
      </c>
      <c r="N26" s="19"/>
      <c r="O26" s="19"/>
      <c r="P26" s="20"/>
      <c r="Q26" s="20"/>
      <c r="R26" s="20"/>
      <c r="S26" s="20"/>
      <c r="T26" s="20"/>
      <c r="U26" s="20">
        <v>4</v>
      </c>
      <c r="V26" s="20">
        <v>1</v>
      </c>
      <c r="W26" s="20">
        <v>1</v>
      </c>
      <c r="X26" s="20">
        <v>9</v>
      </c>
      <c r="Y26" s="20">
        <v>1</v>
      </c>
      <c r="Z26" s="20">
        <v>13</v>
      </c>
      <c r="AA26" s="20"/>
      <c r="AB26" s="20">
        <v>2</v>
      </c>
      <c r="AC26" s="20"/>
      <c r="AD26" s="20">
        <v>3</v>
      </c>
      <c r="AE26" s="20">
        <v>13</v>
      </c>
      <c r="AF26" s="20">
        <v>4</v>
      </c>
      <c r="AG26" s="20">
        <v>3</v>
      </c>
      <c r="AH26" s="20">
        <v>14</v>
      </c>
      <c r="AI26" s="20"/>
      <c r="AJ26" s="20"/>
      <c r="AK26" s="20"/>
      <c r="AL26" s="20"/>
      <c r="AM26" s="20">
        <v>1</v>
      </c>
      <c r="AN26" s="20"/>
      <c r="AO26" s="20">
        <v>9</v>
      </c>
      <c r="AP26" s="20">
        <v>6</v>
      </c>
      <c r="AQ26" s="20">
        <v>2</v>
      </c>
      <c r="AR26" s="20">
        <v>11</v>
      </c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19"/>
      <c r="BF26" s="19"/>
      <c r="BG26" s="21">
        <f t="shared" si="6"/>
        <v>1.962962962962963</v>
      </c>
      <c r="BH26" s="19"/>
    </row>
    <row r="27" spans="1:60" ht="14" customHeight="1">
      <c r="A27" s="3" t="s">
        <v>44</v>
      </c>
      <c r="B27" s="11" t="s">
        <v>45</v>
      </c>
      <c r="C27" s="6">
        <f t="shared" si="4"/>
        <v>3</v>
      </c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>
        <v>1</v>
      </c>
      <c r="AI27" s="20">
        <v>1</v>
      </c>
      <c r="AJ27" s="20">
        <v>1</v>
      </c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19"/>
      <c r="BF27" s="19"/>
      <c r="BG27" s="21">
        <f t="shared" si="6"/>
        <v>5.5555555555555552E-2</v>
      </c>
      <c r="BH27" s="19"/>
    </row>
    <row r="28" spans="1:60" ht="14" customHeight="1">
      <c r="A28" s="3" t="s">
        <v>46</v>
      </c>
      <c r="B28" s="11" t="s">
        <v>47</v>
      </c>
      <c r="C28" s="6">
        <f t="shared" si="4"/>
        <v>554</v>
      </c>
      <c r="D28" s="18">
        <v>4</v>
      </c>
      <c r="E28" s="19">
        <v>59</v>
      </c>
      <c r="F28" s="19">
        <v>65</v>
      </c>
      <c r="G28" s="19">
        <v>25</v>
      </c>
      <c r="H28" s="19">
        <v>7</v>
      </c>
      <c r="I28" s="19">
        <v>28</v>
      </c>
      <c r="J28" s="19">
        <v>18</v>
      </c>
      <c r="K28" s="19">
        <v>19</v>
      </c>
      <c r="L28" s="19">
        <v>49</v>
      </c>
      <c r="M28" s="19">
        <v>12</v>
      </c>
      <c r="N28" s="19">
        <v>9</v>
      </c>
      <c r="O28" s="19">
        <v>54</v>
      </c>
      <c r="P28" s="20">
        <v>3</v>
      </c>
      <c r="Q28" s="20">
        <v>1</v>
      </c>
      <c r="R28" s="20">
        <v>10</v>
      </c>
      <c r="S28" s="20">
        <v>3</v>
      </c>
      <c r="T28" s="20"/>
      <c r="U28" s="20">
        <v>5</v>
      </c>
      <c r="V28" s="20"/>
      <c r="W28" s="20">
        <v>13</v>
      </c>
      <c r="X28" s="20">
        <v>14</v>
      </c>
      <c r="Y28" s="20"/>
      <c r="Z28" s="20">
        <v>28</v>
      </c>
      <c r="AA28" s="20">
        <v>23</v>
      </c>
      <c r="AB28" s="20"/>
      <c r="AC28" s="20">
        <v>3</v>
      </c>
      <c r="AD28" s="20">
        <v>5</v>
      </c>
      <c r="AE28" s="20">
        <v>3</v>
      </c>
      <c r="AF28" s="20">
        <v>4</v>
      </c>
      <c r="AG28" s="20">
        <v>1</v>
      </c>
      <c r="AH28" s="20">
        <v>19</v>
      </c>
      <c r="AI28" s="20">
        <v>7</v>
      </c>
      <c r="AJ28" s="20">
        <v>11</v>
      </c>
      <c r="AK28" s="20"/>
      <c r="AL28" s="20">
        <v>2</v>
      </c>
      <c r="AM28" s="20">
        <v>9</v>
      </c>
      <c r="AN28" s="20"/>
      <c r="AO28" s="20">
        <v>7</v>
      </c>
      <c r="AP28" s="20">
        <v>12</v>
      </c>
      <c r="AQ28" s="20">
        <v>2</v>
      </c>
      <c r="AR28" s="20">
        <v>5</v>
      </c>
      <c r="AS28" s="20">
        <v>1</v>
      </c>
      <c r="AT28" s="20"/>
      <c r="AU28" s="20"/>
      <c r="AV28" s="20"/>
      <c r="AW28" s="20"/>
      <c r="AX28" s="20">
        <v>2</v>
      </c>
      <c r="AY28" s="20"/>
      <c r="AZ28" s="20"/>
      <c r="BA28" s="20"/>
      <c r="BB28" s="20"/>
      <c r="BC28" s="20"/>
      <c r="BD28" s="20"/>
      <c r="BE28" s="19">
        <v>12</v>
      </c>
      <c r="BF28" s="19"/>
      <c r="BG28" s="21">
        <f t="shared" si="6"/>
        <v>10.25925925925926</v>
      </c>
      <c r="BH28" s="19"/>
    </row>
    <row r="29" spans="1:60" s="4" customFormat="1" ht="14" customHeight="1">
      <c r="A29" s="4" t="s">
        <v>48</v>
      </c>
      <c r="B29" s="12" t="s">
        <v>49</v>
      </c>
      <c r="C29" s="6">
        <f t="shared" si="4"/>
        <v>1</v>
      </c>
      <c r="D29" s="23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>
        <v>1</v>
      </c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21">
        <f t="shared" si="6"/>
        <v>1.8518518518518517E-2</v>
      </c>
      <c r="BH29" s="9"/>
    </row>
    <row r="30" spans="1:60" ht="14" customHeight="1">
      <c r="A30" s="3" t="s">
        <v>50</v>
      </c>
      <c r="B30" s="11" t="s">
        <v>51</v>
      </c>
      <c r="C30" s="6">
        <f t="shared" si="4"/>
        <v>2</v>
      </c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>
        <v>1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>
        <v>1</v>
      </c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19"/>
      <c r="BF30" s="19"/>
      <c r="BG30" s="21">
        <f t="shared" si="6"/>
        <v>3.7037037037037035E-2</v>
      </c>
      <c r="BH30" s="19"/>
    </row>
    <row r="31" spans="1:60" ht="14" customHeight="1">
      <c r="A31" s="3" t="s">
        <v>52</v>
      </c>
      <c r="B31" s="11" t="s">
        <v>53</v>
      </c>
      <c r="C31" s="6">
        <f t="shared" si="4"/>
        <v>15</v>
      </c>
      <c r="D31" s="18"/>
      <c r="E31" s="19">
        <v>1</v>
      </c>
      <c r="F31" s="19">
        <v>2</v>
      </c>
      <c r="G31" s="19">
        <v>1</v>
      </c>
      <c r="H31" s="19"/>
      <c r="I31" s="19">
        <v>1</v>
      </c>
      <c r="J31" s="19"/>
      <c r="K31" s="19"/>
      <c r="L31" s="19">
        <v>2</v>
      </c>
      <c r="M31" s="19"/>
      <c r="N31" s="19"/>
      <c r="O31" s="19"/>
      <c r="P31" s="20"/>
      <c r="Q31" s="20"/>
      <c r="R31" s="20">
        <v>2</v>
      </c>
      <c r="S31" s="20"/>
      <c r="T31" s="20"/>
      <c r="U31" s="20"/>
      <c r="V31" s="20"/>
      <c r="W31" s="20">
        <v>1</v>
      </c>
      <c r="X31" s="20"/>
      <c r="Y31" s="20"/>
      <c r="Z31" s="20"/>
      <c r="AA31" s="20">
        <v>3</v>
      </c>
      <c r="AB31" s="20"/>
      <c r="AC31" s="20"/>
      <c r="AD31" s="20"/>
      <c r="AE31" s="20"/>
      <c r="AF31" s="20">
        <v>1</v>
      </c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19">
        <v>1</v>
      </c>
      <c r="BF31" s="19"/>
      <c r="BG31" s="21">
        <f t="shared" si="6"/>
        <v>0.27777777777777779</v>
      </c>
      <c r="BH31" s="19"/>
    </row>
    <row r="32" spans="1:60" ht="14" customHeight="1">
      <c r="A32" s="3" t="s">
        <v>54</v>
      </c>
      <c r="B32" s="11" t="s">
        <v>55</v>
      </c>
      <c r="C32" s="6">
        <f t="shared" si="4"/>
        <v>21</v>
      </c>
      <c r="D32" s="18"/>
      <c r="E32" s="19"/>
      <c r="F32" s="19">
        <v>4</v>
      </c>
      <c r="G32" s="19">
        <v>2</v>
      </c>
      <c r="H32" s="19">
        <v>1</v>
      </c>
      <c r="I32" s="19">
        <v>1</v>
      </c>
      <c r="J32" s="19"/>
      <c r="K32" s="19"/>
      <c r="L32" s="19"/>
      <c r="M32" s="19"/>
      <c r="N32" s="19"/>
      <c r="O32" s="19">
        <v>1</v>
      </c>
      <c r="P32" s="20"/>
      <c r="Q32" s="20"/>
      <c r="R32" s="20"/>
      <c r="S32" s="20"/>
      <c r="T32" s="20"/>
      <c r="U32" s="20">
        <v>1</v>
      </c>
      <c r="V32" s="20"/>
      <c r="W32" s="20">
        <v>1</v>
      </c>
      <c r="X32" s="20"/>
      <c r="Y32" s="20"/>
      <c r="Z32" s="20">
        <v>2</v>
      </c>
      <c r="AA32" s="20">
        <v>3</v>
      </c>
      <c r="AB32" s="20"/>
      <c r="AC32" s="20"/>
      <c r="AD32" s="20"/>
      <c r="AE32" s="20"/>
      <c r="AF32" s="20"/>
      <c r="AG32" s="20"/>
      <c r="AH32" s="20"/>
      <c r="AI32" s="20">
        <v>3</v>
      </c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>
        <v>1</v>
      </c>
      <c r="BE32" s="19">
        <v>1</v>
      </c>
      <c r="BF32" s="19"/>
      <c r="BG32" s="21">
        <f t="shared" si="6"/>
        <v>0.3888888888888889</v>
      </c>
      <c r="BH32" s="19"/>
    </row>
    <row r="33" spans="1:60" ht="14" customHeight="1">
      <c r="A33" s="3" t="s">
        <v>56</v>
      </c>
      <c r="B33" s="11" t="s">
        <v>57</v>
      </c>
      <c r="C33" s="6">
        <f t="shared" si="4"/>
        <v>259</v>
      </c>
      <c r="D33" s="18">
        <v>4</v>
      </c>
      <c r="E33" s="19">
        <v>17</v>
      </c>
      <c r="F33" s="19">
        <v>16</v>
      </c>
      <c r="G33" s="19">
        <v>6</v>
      </c>
      <c r="H33" s="19"/>
      <c r="I33" s="19">
        <v>3</v>
      </c>
      <c r="J33" s="19">
        <v>4</v>
      </c>
      <c r="K33" s="19">
        <v>4</v>
      </c>
      <c r="L33" s="19">
        <v>1</v>
      </c>
      <c r="M33" s="19">
        <v>12</v>
      </c>
      <c r="N33" s="19"/>
      <c r="O33" s="19"/>
      <c r="P33" s="20">
        <v>6</v>
      </c>
      <c r="Q33" s="20"/>
      <c r="R33" s="20"/>
      <c r="S33" s="20"/>
      <c r="T33" s="20"/>
      <c r="U33" s="20">
        <v>2</v>
      </c>
      <c r="V33" s="20">
        <v>1</v>
      </c>
      <c r="W33" s="20">
        <v>3</v>
      </c>
      <c r="X33" s="20">
        <v>1</v>
      </c>
      <c r="Y33" s="20"/>
      <c r="Z33" s="20">
        <v>26</v>
      </c>
      <c r="AA33" s="20"/>
      <c r="AB33" s="20">
        <v>1</v>
      </c>
      <c r="AC33" s="20">
        <v>2</v>
      </c>
      <c r="AD33" s="20">
        <v>14</v>
      </c>
      <c r="AE33" s="20">
        <v>3</v>
      </c>
      <c r="AF33" s="20">
        <v>25</v>
      </c>
      <c r="AG33" s="20">
        <v>5</v>
      </c>
      <c r="AH33" s="20">
        <v>19</v>
      </c>
      <c r="AI33" s="20">
        <v>1</v>
      </c>
      <c r="AJ33" s="20">
        <v>10</v>
      </c>
      <c r="AK33" s="20">
        <v>5</v>
      </c>
      <c r="AL33" s="20"/>
      <c r="AM33" s="20">
        <v>1</v>
      </c>
      <c r="AN33" s="20">
        <v>3</v>
      </c>
      <c r="AO33" s="20">
        <v>8</v>
      </c>
      <c r="AP33" s="20">
        <v>20</v>
      </c>
      <c r="AQ33" s="20">
        <v>2</v>
      </c>
      <c r="AR33" s="20">
        <v>1</v>
      </c>
      <c r="AS33" s="20">
        <v>2</v>
      </c>
      <c r="AT33" s="20"/>
      <c r="AU33" s="20"/>
      <c r="AV33" s="20">
        <v>7</v>
      </c>
      <c r="AW33" s="20">
        <v>6</v>
      </c>
      <c r="AX33" s="20">
        <v>4</v>
      </c>
      <c r="AY33" s="20"/>
      <c r="AZ33" s="20">
        <v>2</v>
      </c>
      <c r="BA33" s="20"/>
      <c r="BB33" s="20"/>
      <c r="BC33" s="20"/>
      <c r="BD33" s="20">
        <v>7</v>
      </c>
      <c r="BE33" s="19">
        <v>5</v>
      </c>
      <c r="BF33" s="19"/>
      <c r="BG33" s="21">
        <f t="shared" si="6"/>
        <v>4.7962962962962967</v>
      </c>
      <c r="BH33" s="19"/>
    </row>
    <row r="34" spans="1:60" ht="14" customHeight="1">
      <c r="A34" s="3" t="s">
        <v>58</v>
      </c>
      <c r="B34" s="11" t="s">
        <v>59</v>
      </c>
      <c r="C34" s="6">
        <f t="shared" si="4"/>
        <v>73</v>
      </c>
      <c r="D34" s="18"/>
      <c r="E34" s="19"/>
      <c r="F34" s="19">
        <v>1</v>
      </c>
      <c r="G34" s="19">
        <v>3</v>
      </c>
      <c r="H34" s="19">
        <v>7</v>
      </c>
      <c r="I34" s="19">
        <v>3</v>
      </c>
      <c r="J34" s="19"/>
      <c r="K34" s="19">
        <v>1</v>
      </c>
      <c r="L34" s="19">
        <v>27</v>
      </c>
      <c r="M34" s="19"/>
      <c r="N34" s="19"/>
      <c r="O34" s="19">
        <v>11</v>
      </c>
      <c r="P34" s="20">
        <v>2</v>
      </c>
      <c r="Q34" s="20"/>
      <c r="R34" s="20"/>
      <c r="S34" s="20"/>
      <c r="T34" s="20"/>
      <c r="U34" s="20"/>
      <c r="V34" s="20"/>
      <c r="W34" s="20"/>
      <c r="X34" s="20"/>
      <c r="Y34" s="20"/>
      <c r="Z34" s="20">
        <v>4</v>
      </c>
      <c r="AA34" s="20"/>
      <c r="AB34" s="20"/>
      <c r="AC34" s="20"/>
      <c r="AD34" s="20"/>
      <c r="AE34" s="20">
        <v>2</v>
      </c>
      <c r="AF34" s="20"/>
      <c r="AG34" s="20"/>
      <c r="AH34" s="20">
        <v>7</v>
      </c>
      <c r="AI34" s="20">
        <v>2</v>
      </c>
      <c r="AJ34" s="20">
        <v>3</v>
      </c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19"/>
      <c r="BF34" s="19"/>
      <c r="BG34" s="21">
        <f t="shared" si="6"/>
        <v>1.3518518518518519</v>
      </c>
      <c r="BH34" s="19"/>
    </row>
    <row r="35" spans="1:60" ht="14" customHeight="1">
      <c r="A35" s="3" t="s">
        <v>60</v>
      </c>
      <c r="B35" s="11" t="s">
        <v>61</v>
      </c>
      <c r="C35" s="6">
        <f t="shared" si="4"/>
        <v>1</v>
      </c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0"/>
      <c r="Q35" s="20"/>
      <c r="R35" s="20"/>
      <c r="S35" s="20"/>
      <c r="T35" s="20"/>
      <c r="U35" s="20"/>
      <c r="V35" s="20"/>
      <c r="W35" s="20">
        <v>1</v>
      </c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19"/>
      <c r="BF35" s="19"/>
      <c r="BG35" s="21">
        <f t="shared" si="6"/>
        <v>1.8518518518518517E-2</v>
      </c>
      <c r="BH35" s="19"/>
    </row>
    <row r="36" spans="1:60" ht="14" customHeight="1">
      <c r="A36" s="3" t="s">
        <v>62</v>
      </c>
      <c r="B36" s="11" t="s">
        <v>63</v>
      </c>
      <c r="C36" s="6">
        <f t="shared" si="4"/>
        <v>124</v>
      </c>
      <c r="D36" s="18">
        <v>2</v>
      </c>
      <c r="E36" s="19">
        <v>7</v>
      </c>
      <c r="F36" s="19">
        <v>14</v>
      </c>
      <c r="G36" s="19">
        <v>1</v>
      </c>
      <c r="H36" s="19">
        <v>2</v>
      </c>
      <c r="I36" s="19">
        <v>3</v>
      </c>
      <c r="J36" s="19"/>
      <c r="K36" s="19">
        <v>19</v>
      </c>
      <c r="L36" s="19">
        <v>6</v>
      </c>
      <c r="M36" s="19">
        <v>6</v>
      </c>
      <c r="N36" s="19"/>
      <c r="O36" s="19">
        <v>34</v>
      </c>
      <c r="P36" s="20">
        <v>1</v>
      </c>
      <c r="Q36" s="20"/>
      <c r="R36" s="20">
        <v>3</v>
      </c>
      <c r="S36" s="20"/>
      <c r="T36" s="20"/>
      <c r="U36" s="20">
        <v>1</v>
      </c>
      <c r="V36" s="20"/>
      <c r="W36" s="20">
        <v>11</v>
      </c>
      <c r="X36" s="20"/>
      <c r="Y36" s="20"/>
      <c r="Z36" s="20">
        <v>7</v>
      </c>
      <c r="AA36" s="20">
        <v>4</v>
      </c>
      <c r="AB36" s="20"/>
      <c r="AC36" s="20"/>
      <c r="AD36" s="20"/>
      <c r="AE36" s="20"/>
      <c r="AF36" s="20"/>
      <c r="AG36" s="20"/>
      <c r="AH36" s="20">
        <v>1</v>
      </c>
      <c r="AI36" s="20"/>
      <c r="AJ36" s="20"/>
      <c r="AK36" s="20"/>
      <c r="AL36" s="20">
        <v>1</v>
      </c>
      <c r="AM36" s="20">
        <v>1</v>
      </c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19"/>
      <c r="BF36" s="19"/>
      <c r="BG36" s="21">
        <f t="shared" si="6"/>
        <v>2.2962962962962963</v>
      </c>
      <c r="BH36" s="19"/>
    </row>
    <row r="37" spans="1:60" ht="14" customHeight="1">
      <c r="A37" s="3" t="s">
        <v>64</v>
      </c>
      <c r="B37" s="11" t="s">
        <v>65</v>
      </c>
      <c r="C37" s="6">
        <f t="shared" si="4"/>
        <v>38</v>
      </c>
      <c r="D37" s="18"/>
      <c r="E37" s="19">
        <v>4</v>
      </c>
      <c r="F37" s="19">
        <v>7</v>
      </c>
      <c r="G37" s="19"/>
      <c r="H37" s="19"/>
      <c r="I37" s="19"/>
      <c r="J37" s="19"/>
      <c r="K37" s="19">
        <v>2</v>
      </c>
      <c r="L37" s="19">
        <v>1</v>
      </c>
      <c r="M37" s="19">
        <v>21</v>
      </c>
      <c r="N37" s="19"/>
      <c r="O37" s="19"/>
      <c r="P37" s="20"/>
      <c r="Q37" s="20"/>
      <c r="R37" s="20">
        <v>1</v>
      </c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>
        <v>1</v>
      </c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>
        <v>1</v>
      </c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19"/>
      <c r="BF37" s="19"/>
      <c r="BG37" s="21">
        <f t="shared" si="6"/>
        <v>0.70370370370370372</v>
      </c>
      <c r="BH37" s="19"/>
    </row>
    <row r="38" spans="1:60" ht="14" customHeight="1">
      <c r="A38" s="3" t="s">
        <v>66</v>
      </c>
      <c r="B38" s="11" t="s">
        <v>67</v>
      </c>
      <c r="C38" s="6">
        <f t="shared" si="4"/>
        <v>76</v>
      </c>
      <c r="D38" s="18"/>
      <c r="E38" s="19">
        <v>15</v>
      </c>
      <c r="F38" s="19">
        <v>17</v>
      </c>
      <c r="G38" s="19">
        <v>1</v>
      </c>
      <c r="H38" s="19"/>
      <c r="I38" s="19">
        <v>1</v>
      </c>
      <c r="J38" s="19">
        <v>1</v>
      </c>
      <c r="K38" s="19">
        <v>2</v>
      </c>
      <c r="L38" s="19">
        <v>5</v>
      </c>
      <c r="M38" s="19"/>
      <c r="N38" s="19">
        <v>1</v>
      </c>
      <c r="O38" s="19">
        <v>6</v>
      </c>
      <c r="P38" s="20">
        <v>6</v>
      </c>
      <c r="Q38" s="20">
        <v>4</v>
      </c>
      <c r="R38" s="20"/>
      <c r="S38" s="20"/>
      <c r="T38" s="20"/>
      <c r="U38" s="20"/>
      <c r="V38" s="20"/>
      <c r="W38" s="20"/>
      <c r="X38" s="20">
        <v>1</v>
      </c>
      <c r="Y38" s="20"/>
      <c r="Z38" s="20"/>
      <c r="AA38" s="20">
        <v>3</v>
      </c>
      <c r="AB38" s="20"/>
      <c r="AC38" s="20"/>
      <c r="AD38" s="20"/>
      <c r="AE38" s="20"/>
      <c r="AF38" s="20">
        <v>1</v>
      </c>
      <c r="AG38" s="20"/>
      <c r="AH38" s="20">
        <v>5</v>
      </c>
      <c r="AI38" s="20">
        <v>2</v>
      </c>
      <c r="AJ38" s="20">
        <v>1</v>
      </c>
      <c r="AK38" s="20"/>
      <c r="AL38" s="20">
        <v>1</v>
      </c>
      <c r="AM38" s="20">
        <v>2</v>
      </c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19">
        <v>1</v>
      </c>
      <c r="BF38" s="19"/>
      <c r="BG38" s="21">
        <f t="shared" si="6"/>
        <v>1.4074074074074074</v>
      </c>
      <c r="BH38" s="19"/>
    </row>
    <row r="39" spans="1:60" ht="14" customHeight="1">
      <c r="A39" s="3" t="s">
        <v>68</v>
      </c>
      <c r="B39" s="11" t="s">
        <v>69</v>
      </c>
      <c r="C39" s="6">
        <f t="shared" si="4"/>
        <v>304</v>
      </c>
      <c r="D39" s="18"/>
      <c r="E39" s="19"/>
      <c r="F39" s="19"/>
      <c r="G39" s="19">
        <v>9</v>
      </c>
      <c r="H39" s="19">
        <v>2</v>
      </c>
      <c r="I39" s="19"/>
      <c r="J39" s="19">
        <v>2</v>
      </c>
      <c r="K39" s="19"/>
      <c r="L39" s="19">
        <v>2</v>
      </c>
      <c r="M39" s="19"/>
      <c r="N39" s="19">
        <v>13</v>
      </c>
      <c r="O39" s="19">
        <v>2</v>
      </c>
      <c r="P39" s="20"/>
      <c r="Q39" s="20"/>
      <c r="R39" s="20"/>
      <c r="S39" s="20"/>
      <c r="T39" s="20">
        <v>5</v>
      </c>
      <c r="U39" s="20">
        <v>4</v>
      </c>
      <c r="V39" s="20"/>
      <c r="W39" s="20"/>
      <c r="X39" s="20"/>
      <c r="Y39" s="20">
        <v>4</v>
      </c>
      <c r="Z39" s="20">
        <v>8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>
        <v>7</v>
      </c>
      <c r="BA39" s="20">
        <v>16</v>
      </c>
      <c r="BB39" s="20">
        <v>28</v>
      </c>
      <c r="BC39" s="20">
        <v>56</v>
      </c>
      <c r="BD39" s="20">
        <v>40</v>
      </c>
      <c r="BE39" s="19">
        <v>106</v>
      </c>
      <c r="BF39" s="19"/>
      <c r="BG39" s="21">
        <f t="shared" si="6"/>
        <v>5.6296296296296298</v>
      </c>
      <c r="BH39" s="19"/>
    </row>
    <row r="40" spans="1:60" ht="14" customHeight="1">
      <c r="A40" s="3" t="s">
        <v>70</v>
      </c>
      <c r="B40" s="11" t="s">
        <v>71</v>
      </c>
      <c r="C40" s="6">
        <f t="shared" si="4"/>
        <v>2075</v>
      </c>
      <c r="D40" s="18">
        <v>2</v>
      </c>
      <c r="E40" s="19">
        <v>45</v>
      </c>
      <c r="F40" s="19">
        <v>201</v>
      </c>
      <c r="G40" s="19">
        <v>150</v>
      </c>
      <c r="H40" s="19">
        <v>19</v>
      </c>
      <c r="I40" s="19">
        <v>32</v>
      </c>
      <c r="J40" s="19">
        <v>66</v>
      </c>
      <c r="K40" s="19">
        <v>66</v>
      </c>
      <c r="L40" s="19">
        <v>160</v>
      </c>
      <c r="M40" s="19">
        <v>52</v>
      </c>
      <c r="N40" s="19">
        <v>2</v>
      </c>
      <c r="O40" s="19">
        <v>192</v>
      </c>
      <c r="P40" s="19">
        <v>168</v>
      </c>
      <c r="Q40" s="19">
        <v>8</v>
      </c>
      <c r="R40" s="19">
        <v>14</v>
      </c>
      <c r="S40" s="19">
        <v>135</v>
      </c>
      <c r="T40" s="19"/>
      <c r="U40" s="19"/>
      <c r="V40" s="19">
        <v>5</v>
      </c>
      <c r="W40" s="19">
        <v>32</v>
      </c>
      <c r="X40" s="19">
        <v>3</v>
      </c>
      <c r="Y40" s="19"/>
      <c r="Z40" s="19">
        <v>37</v>
      </c>
      <c r="AA40" s="19">
        <v>68</v>
      </c>
      <c r="AB40" s="19">
        <v>2</v>
      </c>
      <c r="AC40" s="19">
        <v>71</v>
      </c>
      <c r="AD40" s="19">
        <v>1</v>
      </c>
      <c r="AE40" s="19">
        <v>3</v>
      </c>
      <c r="AF40" s="19">
        <v>3</v>
      </c>
      <c r="AG40" s="19">
        <v>32</v>
      </c>
      <c r="AH40" s="19">
        <v>221</v>
      </c>
      <c r="AI40" s="19">
        <v>75</v>
      </c>
      <c r="AJ40" s="19">
        <v>9</v>
      </c>
      <c r="AK40" s="19"/>
      <c r="AL40" s="19">
        <v>1</v>
      </c>
      <c r="AM40" s="19">
        <v>6</v>
      </c>
      <c r="AN40" s="19"/>
      <c r="AO40" s="19"/>
      <c r="AP40" s="19">
        <v>28</v>
      </c>
      <c r="AQ40" s="19"/>
      <c r="AR40" s="19"/>
      <c r="AS40" s="19">
        <v>21</v>
      </c>
      <c r="AT40" s="19"/>
      <c r="AU40" s="19"/>
      <c r="AV40" s="19">
        <v>3</v>
      </c>
      <c r="AW40" s="19"/>
      <c r="AX40" s="19"/>
      <c r="AY40" s="19"/>
      <c r="AZ40" s="19">
        <v>5</v>
      </c>
      <c r="BA40" s="19"/>
      <c r="BB40" s="19"/>
      <c r="BC40" s="19"/>
      <c r="BD40" s="19"/>
      <c r="BE40" s="19">
        <v>137</v>
      </c>
      <c r="BF40" s="19"/>
      <c r="BG40" s="21">
        <f t="shared" si="6"/>
        <v>38.425925925925924</v>
      </c>
      <c r="BH40" s="19"/>
    </row>
    <row r="41" spans="1:60" ht="14" customHeight="1">
      <c r="A41" s="3" t="s">
        <v>72</v>
      </c>
      <c r="B41" s="13" t="s">
        <v>73</v>
      </c>
      <c r="C41" s="6">
        <f t="shared" si="4"/>
        <v>24</v>
      </c>
      <c r="D41" s="18"/>
      <c r="E41" s="19">
        <v>2</v>
      </c>
      <c r="F41" s="19">
        <v>5</v>
      </c>
      <c r="G41" s="19">
        <v>2</v>
      </c>
      <c r="H41" s="19">
        <v>1</v>
      </c>
      <c r="I41" s="19"/>
      <c r="J41" s="19"/>
      <c r="K41" s="19"/>
      <c r="L41" s="19"/>
      <c r="M41" s="19">
        <v>6</v>
      </c>
      <c r="N41" s="19"/>
      <c r="O41" s="19"/>
      <c r="P41" s="20">
        <v>1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>
        <v>1</v>
      </c>
      <c r="AD41" s="20"/>
      <c r="AE41" s="20"/>
      <c r="AF41" s="20"/>
      <c r="AG41" s="20"/>
      <c r="AH41" s="20"/>
      <c r="AI41" s="20"/>
      <c r="AJ41" s="20"/>
      <c r="AK41" s="20"/>
      <c r="AL41" s="20"/>
      <c r="AM41" s="20">
        <v>5</v>
      </c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19">
        <v>1</v>
      </c>
      <c r="BF41" s="19"/>
      <c r="BG41" s="21">
        <f t="shared" si="6"/>
        <v>0.44444444444444442</v>
      </c>
      <c r="BH41" s="19"/>
    </row>
    <row r="42" spans="1:60" ht="14" customHeight="1">
      <c r="A42" s="3" t="s">
        <v>74</v>
      </c>
      <c r="B42" s="13" t="s">
        <v>75</v>
      </c>
      <c r="C42" s="6">
        <f t="shared" si="4"/>
        <v>162</v>
      </c>
      <c r="D42" s="18"/>
      <c r="E42" s="19">
        <v>33</v>
      </c>
      <c r="F42" s="19">
        <v>10</v>
      </c>
      <c r="G42" s="19">
        <v>29</v>
      </c>
      <c r="H42" s="19">
        <v>3</v>
      </c>
      <c r="I42" s="19">
        <v>6</v>
      </c>
      <c r="J42" s="19"/>
      <c r="K42" s="19">
        <v>3</v>
      </c>
      <c r="L42" s="19">
        <v>18</v>
      </c>
      <c r="M42" s="19">
        <v>6</v>
      </c>
      <c r="N42" s="19">
        <v>1</v>
      </c>
      <c r="O42" s="19">
        <v>1</v>
      </c>
      <c r="P42" s="20">
        <v>2</v>
      </c>
      <c r="Q42" s="20"/>
      <c r="R42" s="20">
        <v>3</v>
      </c>
      <c r="S42" s="20"/>
      <c r="T42" s="20"/>
      <c r="U42" s="20"/>
      <c r="V42" s="20"/>
      <c r="W42" s="20">
        <v>4</v>
      </c>
      <c r="X42" s="20"/>
      <c r="Y42" s="20"/>
      <c r="Z42" s="20">
        <v>4</v>
      </c>
      <c r="AA42" s="20">
        <v>3</v>
      </c>
      <c r="AB42" s="20"/>
      <c r="AC42" s="20"/>
      <c r="AD42" s="20"/>
      <c r="AE42" s="20"/>
      <c r="AF42" s="20">
        <v>27</v>
      </c>
      <c r="AG42" s="20"/>
      <c r="AH42" s="20">
        <v>3</v>
      </c>
      <c r="AI42" s="20"/>
      <c r="AJ42" s="20">
        <v>1</v>
      </c>
      <c r="AK42" s="20"/>
      <c r="AL42" s="20"/>
      <c r="AM42" s="20"/>
      <c r="AN42" s="20"/>
      <c r="AO42" s="20"/>
      <c r="AP42" s="20">
        <v>2</v>
      </c>
      <c r="AQ42" s="20"/>
      <c r="AR42" s="20"/>
      <c r="AS42" s="20"/>
      <c r="AT42" s="20">
        <v>1</v>
      </c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19">
        <v>2</v>
      </c>
      <c r="BF42" s="19"/>
      <c r="BG42" s="21">
        <f t="shared" si="6"/>
        <v>3</v>
      </c>
      <c r="BH42" s="19"/>
    </row>
    <row r="43" spans="1:60" ht="14" customHeight="1">
      <c r="A43" s="3" t="s">
        <v>76</v>
      </c>
      <c r="B43" s="13" t="s">
        <v>77</v>
      </c>
      <c r="C43" s="6">
        <f t="shared" si="4"/>
        <v>2</v>
      </c>
      <c r="D43" s="18"/>
      <c r="E43" s="19"/>
      <c r="F43" s="19"/>
      <c r="G43" s="19"/>
      <c r="H43" s="19"/>
      <c r="I43" s="19"/>
      <c r="J43" s="19"/>
      <c r="K43" s="19">
        <v>2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21">
        <f t="shared" si="6"/>
        <v>3.7037037037037035E-2</v>
      </c>
      <c r="BH43" s="19"/>
    </row>
    <row r="44" spans="1:60" ht="14" customHeight="1">
      <c r="A44" s="3" t="s">
        <v>78</v>
      </c>
      <c r="B44" s="13" t="s">
        <v>79</v>
      </c>
      <c r="C44" s="6">
        <f t="shared" si="4"/>
        <v>51</v>
      </c>
      <c r="D44" s="18"/>
      <c r="E44" s="19"/>
      <c r="F44" s="19">
        <v>2</v>
      </c>
      <c r="G44" s="19">
        <v>1</v>
      </c>
      <c r="H44" s="19"/>
      <c r="I44" s="19">
        <v>10</v>
      </c>
      <c r="J44" s="19">
        <v>1</v>
      </c>
      <c r="K44" s="19">
        <v>2</v>
      </c>
      <c r="L44" s="19">
        <v>12</v>
      </c>
      <c r="M44" s="19">
        <v>3</v>
      </c>
      <c r="N44" s="19"/>
      <c r="O44" s="19">
        <v>2</v>
      </c>
      <c r="P44" s="20"/>
      <c r="Q44" s="20"/>
      <c r="R44" s="20"/>
      <c r="S44" s="20"/>
      <c r="T44" s="20"/>
      <c r="U44" s="20"/>
      <c r="V44" s="20">
        <v>1</v>
      </c>
      <c r="W44" s="20">
        <v>2</v>
      </c>
      <c r="X44" s="20">
        <v>2</v>
      </c>
      <c r="Y44" s="20"/>
      <c r="Z44" s="20">
        <v>1</v>
      </c>
      <c r="AA44" s="20">
        <v>3</v>
      </c>
      <c r="AB44" s="20"/>
      <c r="AC44" s="20"/>
      <c r="AD44" s="20"/>
      <c r="AE44" s="20"/>
      <c r="AF44" s="20"/>
      <c r="AG44" s="20"/>
      <c r="AH44" s="20"/>
      <c r="AI44" s="20">
        <v>1</v>
      </c>
      <c r="AJ44" s="20">
        <v>2</v>
      </c>
      <c r="AK44" s="20">
        <v>1</v>
      </c>
      <c r="AL44" s="20">
        <v>2</v>
      </c>
      <c r="AM44" s="20"/>
      <c r="AN44" s="20"/>
      <c r="AO44" s="20"/>
      <c r="AP44" s="20"/>
      <c r="AQ44" s="20"/>
      <c r="AR44" s="20"/>
      <c r="AS44" s="20"/>
      <c r="AT44" s="20">
        <v>2</v>
      </c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19">
        <v>1</v>
      </c>
      <c r="BF44" s="19"/>
      <c r="BG44" s="21">
        <f t="shared" si="6"/>
        <v>0.94444444444444442</v>
      </c>
      <c r="BH44" s="19"/>
    </row>
    <row r="45" spans="1:60" ht="14" customHeight="1">
      <c r="A45" s="3" t="s">
        <v>80</v>
      </c>
      <c r="B45" s="13" t="s">
        <v>81</v>
      </c>
      <c r="C45" s="6">
        <f t="shared" si="4"/>
        <v>3</v>
      </c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>
        <v>3</v>
      </c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21">
        <f t="shared" si="6"/>
        <v>5.5555555555555552E-2</v>
      </c>
      <c r="BH45" s="19"/>
    </row>
    <row r="46" spans="1:60" ht="14" customHeight="1">
      <c r="A46" s="3" t="s">
        <v>82</v>
      </c>
      <c r="B46" s="13" t="s">
        <v>83</v>
      </c>
      <c r="C46" s="6">
        <f t="shared" si="4"/>
        <v>136</v>
      </c>
      <c r="D46" s="18"/>
      <c r="E46" s="19"/>
      <c r="F46" s="19"/>
      <c r="G46" s="19"/>
      <c r="H46" s="19"/>
      <c r="I46" s="19"/>
      <c r="J46" s="19"/>
      <c r="K46" s="19">
        <v>1</v>
      </c>
      <c r="L46" s="19">
        <v>4</v>
      </c>
      <c r="M46" s="19"/>
      <c r="N46" s="19"/>
      <c r="O46" s="19"/>
      <c r="P46" s="20">
        <v>2</v>
      </c>
      <c r="Q46" s="20"/>
      <c r="R46" s="20">
        <v>1</v>
      </c>
      <c r="S46" s="20"/>
      <c r="T46" s="20"/>
      <c r="U46" s="20"/>
      <c r="V46" s="20"/>
      <c r="W46" s="20"/>
      <c r="X46" s="20">
        <v>2</v>
      </c>
      <c r="Y46" s="20">
        <v>2</v>
      </c>
      <c r="Z46" s="20">
        <v>14</v>
      </c>
      <c r="AA46" s="20"/>
      <c r="AB46" s="20">
        <v>6</v>
      </c>
      <c r="AC46" s="20">
        <v>3</v>
      </c>
      <c r="AD46" s="20">
        <v>2</v>
      </c>
      <c r="AE46" s="20">
        <v>6</v>
      </c>
      <c r="AF46" s="20">
        <v>4</v>
      </c>
      <c r="AG46" s="20">
        <v>7</v>
      </c>
      <c r="AH46" s="20">
        <v>4</v>
      </c>
      <c r="AI46" s="20">
        <v>11</v>
      </c>
      <c r="AJ46" s="20">
        <v>4</v>
      </c>
      <c r="AK46" s="20">
        <v>8</v>
      </c>
      <c r="AL46" s="20">
        <v>3</v>
      </c>
      <c r="AM46" s="20">
        <v>4</v>
      </c>
      <c r="AN46" s="20">
        <v>7</v>
      </c>
      <c r="AO46" s="20">
        <v>3</v>
      </c>
      <c r="AP46" s="20">
        <v>1</v>
      </c>
      <c r="AQ46" s="20">
        <v>5</v>
      </c>
      <c r="AR46" s="20">
        <v>6</v>
      </c>
      <c r="AS46" s="20">
        <v>1</v>
      </c>
      <c r="AT46" s="20">
        <v>1</v>
      </c>
      <c r="AU46" s="20"/>
      <c r="AV46" s="20">
        <v>2</v>
      </c>
      <c r="AW46" s="20">
        <v>2</v>
      </c>
      <c r="AX46" s="20">
        <v>8</v>
      </c>
      <c r="AY46" s="20"/>
      <c r="AZ46" s="20"/>
      <c r="BA46" s="20">
        <v>3</v>
      </c>
      <c r="BB46" s="20"/>
      <c r="BC46" s="20">
        <v>3</v>
      </c>
      <c r="BD46" s="20">
        <v>3</v>
      </c>
      <c r="BE46" s="19">
        <v>3</v>
      </c>
      <c r="BF46" s="19"/>
      <c r="BG46" s="21">
        <f t="shared" si="6"/>
        <v>2.5185185185185186</v>
      </c>
      <c r="BH46" s="19"/>
    </row>
    <row r="47" spans="1:60" ht="14" customHeight="1">
      <c r="A47" s="3" t="s">
        <v>84</v>
      </c>
      <c r="B47" s="13" t="s">
        <v>85</v>
      </c>
      <c r="C47" s="6">
        <f t="shared" si="4"/>
        <v>6</v>
      </c>
      <c r="D47" s="18"/>
      <c r="E47" s="19"/>
      <c r="F47" s="19"/>
      <c r="G47" s="19">
        <v>1</v>
      </c>
      <c r="H47" s="19"/>
      <c r="I47" s="19"/>
      <c r="J47" s="19"/>
      <c r="K47" s="19"/>
      <c r="L47" s="19"/>
      <c r="M47" s="19"/>
      <c r="N47" s="19"/>
      <c r="O47" s="19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>
        <v>5</v>
      </c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19"/>
      <c r="BF47" s="19"/>
      <c r="BG47" s="21">
        <f t="shared" si="6"/>
        <v>0.1111111111111111</v>
      </c>
      <c r="BH47" s="19"/>
    </row>
    <row r="48" spans="1:60" ht="14" customHeight="1">
      <c r="A48" s="3" t="s">
        <v>86</v>
      </c>
      <c r="B48" s="13" t="s">
        <v>87</v>
      </c>
      <c r="C48" s="6">
        <f t="shared" si="4"/>
        <v>4</v>
      </c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20"/>
      <c r="Q48" s="20"/>
      <c r="R48" s="20"/>
      <c r="S48" s="20"/>
      <c r="T48" s="20"/>
      <c r="U48" s="20">
        <v>2</v>
      </c>
      <c r="V48" s="20"/>
      <c r="W48" s="20"/>
      <c r="X48" s="20"/>
      <c r="Y48" s="20"/>
      <c r="Z48" s="20">
        <v>2</v>
      </c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19"/>
      <c r="BF48" s="19"/>
      <c r="BG48" s="21">
        <f t="shared" si="6"/>
        <v>7.407407407407407E-2</v>
      </c>
      <c r="BH48" s="19"/>
    </row>
    <row r="49" spans="1:60" ht="14" customHeight="1">
      <c r="A49" s="3" t="s">
        <v>88</v>
      </c>
      <c r="B49" s="13" t="s">
        <v>89</v>
      </c>
      <c r="C49" s="6">
        <f t="shared" si="4"/>
        <v>3</v>
      </c>
      <c r="D49" s="18"/>
      <c r="E49" s="19"/>
      <c r="F49" s="19">
        <v>2</v>
      </c>
      <c r="G49" s="19"/>
      <c r="H49" s="19"/>
      <c r="I49" s="19">
        <v>1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21">
        <f t="shared" si="6"/>
        <v>5.5555555555555552E-2</v>
      </c>
      <c r="BH49" s="19"/>
    </row>
    <row r="50" spans="1:60" ht="14" customHeight="1">
      <c r="A50" s="3" t="s">
        <v>90</v>
      </c>
      <c r="B50" s="13" t="s">
        <v>91</v>
      </c>
      <c r="C50" s="6">
        <f t="shared" si="4"/>
        <v>162</v>
      </c>
      <c r="D50" s="18"/>
      <c r="E50" s="19">
        <v>13</v>
      </c>
      <c r="F50" s="19">
        <v>14</v>
      </c>
      <c r="G50" s="19">
        <v>8</v>
      </c>
      <c r="H50" s="19">
        <v>3</v>
      </c>
      <c r="I50" s="19">
        <v>6</v>
      </c>
      <c r="J50" s="19">
        <v>7</v>
      </c>
      <c r="K50" s="19">
        <v>5</v>
      </c>
      <c r="L50" s="19">
        <v>6</v>
      </c>
      <c r="M50" s="19">
        <v>8</v>
      </c>
      <c r="N50" s="19"/>
      <c r="O50" s="19">
        <v>2</v>
      </c>
      <c r="P50" s="20"/>
      <c r="Q50" s="20"/>
      <c r="R50" s="20"/>
      <c r="S50" s="20">
        <v>4</v>
      </c>
      <c r="T50" s="20"/>
      <c r="U50" s="20">
        <v>8</v>
      </c>
      <c r="V50" s="20">
        <v>1</v>
      </c>
      <c r="W50" s="20">
        <v>5</v>
      </c>
      <c r="X50" s="20">
        <v>5</v>
      </c>
      <c r="Y50" s="20"/>
      <c r="Z50" s="20">
        <v>13</v>
      </c>
      <c r="AA50" s="20">
        <v>5</v>
      </c>
      <c r="AB50" s="20"/>
      <c r="AC50" s="20">
        <v>5</v>
      </c>
      <c r="AD50" s="20">
        <v>7</v>
      </c>
      <c r="AE50" s="20"/>
      <c r="AF50" s="20">
        <v>7</v>
      </c>
      <c r="AG50" s="20"/>
      <c r="AH50" s="20">
        <v>8</v>
      </c>
      <c r="AI50" s="20">
        <v>11</v>
      </c>
      <c r="AJ50" s="20">
        <v>1</v>
      </c>
      <c r="AK50" s="20">
        <v>1</v>
      </c>
      <c r="AL50" s="20"/>
      <c r="AM50" s="20"/>
      <c r="AN50" s="20"/>
      <c r="AO50" s="20"/>
      <c r="AP50" s="20">
        <v>2</v>
      </c>
      <c r="AQ50" s="20"/>
      <c r="AR50" s="20"/>
      <c r="AS50" s="20">
        <v>1</v>
      </c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19">
        <v>6</v>
      </c>
      <c r="BF50" s="19"/>
      <c r="BG50" s="21">
        <f t="shared" si="6"/>
        <v>3</v>
      </c>
      <c r="BH50" s="19"/>
    </row>
    <row r="51" spans="1:60" ht="14" customHeight="1">
      <c r="A51" s="3" t="s">
        <v>92</v>
      </c>
      <c r="B51" s="13" t="s">
        <v>93</v>
      </c>
      <c r="C51" s="6">
        <f t="shared" si="4"/>
        <v>2</v>
      </c>
      <c r="D51" s="18"/>
      <c r="E51" s="19">
        <v>2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21">
        <f t="shared" si="6"/>
        <v>3.7037037037037035E-2</v>
      </c>
      <c r="BH51" s="19"/>
    </row>
    <row r="52" spans="1:60" ht="14" customHeight="1">
      <c r="A52" s="3" t="s">
        <v>94</v>
      </c>
      <c r="B52" s="13" t="s">
        <v>95</v>
      </c>
      <c r="C52" s="6">
        <f t="shared" si="4"/>
        <v>165</v>
      </c>
      <c r="D52" s="18"/>
      <c r="E52" s="19">
        <v>15</v>
      </c>
      <c r="F52" s="19">
        <v>6</v>
      </c>
      <c r="G52" s="19">
        <v>8</v>
      </c>
      <c r="H52" s="19">
        <v>1</v>
      </c>
      <c r="I52" s="19">
        <v>4</v>
      </c>
      <c r="J52" s="19">
        <v>1</v>
      </c>
      <c r="K52" s="19">
        <v>1</v>
      </c>
      <c r="L52" s="19">
        <v>6</v>
      </c>
      <c r="M52" s="19">
        <v>2</v>
      </c>
      <c r="N52" s="19">
        <v>1</v>
      </c>
      <c r="O52" s="19"/>
      <c r="P52" s="20">
        <v>3</v>
      </c>
      <c r="Q52" s="20"/>
      <c r="R52" s="20">
        <v>2</v>
      </c>
      <c r="S52" s="20"/>
      <c r="T52" s="20"/>
      <c r="U52" s="20">
        <v>7</v>
      </c>
      <c r="V52" s="20">
        <v>3</v>
      </c>
      <c r="W52" s="20">
        <v>10</v>
      </c>
      <c r="X52" s="20">
        <v>7</v>
      </c>
      <c r="Y52" s="20"/>
      <c r="Z52" s="20"/>
      <c r="AA52" s="20"/>
      <c r="AB52" s="20"/>
      <c r="AC52" s="20">
        <v>3</v>
      </c>
      <c r="AD52" s="20"/>
      <c r="AE52" s="20"/>
      <c r="AF52" s="20">
        <v>10</v>
      </c>
      <c r="AG52" s="20"/>
      <c r="AH52" s="20">
        <v>4</v>
      </c>
      <c r="AI52" s="20">
        <v>16</v>
      </c>
      <c r="AJ52" s="20">
        <v>8</v>
      </c>
      <c r="AK52" s="20"/>
      <c r="AL52" s="20">
        <v>14</v>
      </c>
      <c r="AM52" s="20">
        <v>1</v>
      </c>
      <c r="AN52" s="20"/>
      <c r="AO52" s="20"/>
      <c r="AP52" s="20"/>
      <c r="AQ52" s="20"/>
      <c r="AR52" s="20"/>
      <c r="AS52" s="20"/>
      <c r="AT52" s="20">
        <v>8</v>
      </c>
      <c r="AU52" s="20"/>
      <c r="AV52" s="20"/>
      <c r="AW52" s="20"/>
      <c r="AX52" s="20"/>
      <c r="AY52" s="20"/>
      <c r="AZ52" s="20"/>
      <c r="BA52" s="20">
        <v>1</v>
      </c>
      <c r="BB52" s="20"/>
      <c r="BC52" s="20"/>
      <c r="BD52" s="20"/>
      <c r="BE52" s="19">
        <v>23</v>
      </c>
      <c r="BF52" s="19"/>
      <c r="BG52" s="21">
        <f t="shared" si="6"/>
        <v>3.0555555555555554</v>
      </c>
      <c r="BH52" s="19"/>
    </row>
    <row r="53" spans="1:60" ht="14" customHeight="1">
      <c r="A53" s="3" t="s">
        <v>96</v>
      </c>
      <c r="B53" s="13" t="s">
        <v>97</v>
      </c>
      <c r="C53" s="6">
        <f t="shared" si="4"/>
        <v>10</v>
      </c>
      <c r="D53" s="18"/>
      <c r="E53" s="19">
        <v>1</v>
      </c>
      <c r="F53" s="19">
        <v>2</v>
      </c>
      <c r="G53" s="19"/>
      <c r="H53" s="19">
        <v>1</v>
      </c>
      <c r="I53" s="19"/>
      <c r="J53" s="19"/>
      <c r="K53" s="19"/>
      <c r="L53" s="19"/>
      <c r="M53" s="19">
        <v>1</v>
      </c>
      <c r="N53" s="19"/>
      <c r="O53" s="19"/>
      <c r="P53" s="20">
        <v>2</v>
      </c>
      <c r="Q53" s="20"/>
      <c r="R53" s="20"/>
      <c r="S53" s="20"/>
      <c r="T53" s="20"/>
      <c r="U53" s="20"/>
      <c r="V53" s="20"/>
      <c r="W53" s="20"/>
      <c r="X53" s="20"/>
      <c r="Y53" s="20"/>
      <c r="Z53" s="20">
        <v>1</v>
      </c>
      <c r="AA53" s="20"/>
      <c r="AB53" s="20"/>
      <c r="AC53" s="20"/>
      <c r="AD53" s="20"/>
      <c r="AE53" s="20"/>
      <c r="AF53" s="20"/>
      <c r="AG53" s="20">
        <v>1</v>
      </c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19">
        <v>1</v>
      </c>
      <c r="BF53" s="19"/>
      <c r="BG53" s="21">
        <f t="shared" si="6"/>
        <v>0.18518518518518517</v>
      </c>
      <c r="BH53" s="19"/>
    </row>
    <row r="54" spans="1:60" ht="14" customHeight="1">
      <c r="A54" s="3" t="s">
        <v>98</v>
      </c>
      <c r="B54" s="13" t="s">
        <v>99</v>
      </c>
      <c r="C54" s="6">
        <f t="shared" si="4"/>
        <v>169</v>
      </c>
      <c r="D54" s="18"/>
      <c r="E54" s="19">
        <v>12</v>
      </c>
      <c r="F54" s="19">
        <v>44</v>
      </c>
      <c r="G54" s="19">
        <v>3</v>
      </c>
      <c r="H54" s="19">
        <v>5</v>
      </c>
      <c r="I54" s="19">
        <v>5</v>
      </c>
      <c r="J54" s="19">
        <v>9</v>
      </c>
      <c r="K54" s="19">
        <v>6</v>
      </c>
      <c r="L54" s="19">
        <v>10</v>
      </c>
      <c r="M54" s="19">
        <v>9</v>
      </c>
      <c r="N54" s="19"/>
      <c r="O54" s="19">
        <v>1</v>
      </c>
      <c r="P54" s="20">
        <v>2</v>
      </c>
      <c r="Q54" s="20"/>
      <c r="R54" s="20"/>
      <c r="S54" s="20"/>
      <c r="T54" s="20"/>
      <c r="U54" s="20">
        <v>4</v>
      </c>
      <c r="V54" s="20"/>
      <c r="W54" s="20"/>
      <c r="X54" s="20">
        <v>7</v>
      </c>
      <c r="Y54" s="20"/>
      <c r="Z54" s="20">
        <v>13</v>
      </c>
      <c r="AA54" s="20"/>
      <c r="AB54" s="20"/>
      <c r="AC54" s="20">
        <v>1</v>
      </c>
      <c r="AD54" s="20">
        <v>6</v>
      </c>
      <c r="AE54" s="20"/>
      <c r="AF54" s="20">
        <v>2</v>
      </c>
      <c r="AG54" s="20"/>
      <c r="AH54" s="20">
        <v>13</v>
      </c>
      <c r="AI54" s="20">
        <v>3</v>
      </c>
      <c r="AJ54" s="20">
        <v>3</v>
      </c>
      <c r="AK54" s="20"/>
      <c r="AL54" s="20"/>
      <c r="AM54" s="20"/>
      <c r="AN54" s="20"/>
      <c r="AO54" s="20"/>
      <c r="AP54" s="20">
        <v>3</v>
      </c>
      <c r="AQ54" s="20">
        <v>1</v>
      </c>
      <c r="AR54" s="20">
        <v>7</v>
      </c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19"/>
      <c r="BF54" s="19"/>
      <c r="BG54" s="21">
        <f t="shared" si="6"/>
        <v>3.1296296296296298</v>
      </c>
      <c r="BH54" s="19"/>
    </row>
    <row r="55" spans="1:60" ht="14" customHeight="1">
      <c r="A55" s="3" t="s">
        <v>100</v>
      </c>
      <c r="B55" s="13" t="s">
        <v>101</v>
      </c>
      <c r="C55" s="6">
        <f t="shared" si="4"/>
        <v>12</v>
      </c>
      <c r="D55" s="18"/>
      <c r="E55" s="19"/>
      <c r="F55" s="19">
        <v>2</v>
      </c>
      <c r="G55" s="19"/>
      <c r="H55" s="19">
        <v>2</v>
      </c>
      <c r="I55" s="19">
        <v>1</v>
      </c>
      <c r="J55" s="19"/>
      <c r="K55" s="19"/>
      <c r="L55" s="19"/>
      <c r="M55" s="19">
        <v>1</v>
      </c>
      <c r="N55" s="19"/>
      <c r="O55" s="19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>
        <v>4</v>
      </c>
      <c r="AN55" s="20"/>
      <c r="AO55" s="20"/>
      <c r="AP55" s="20"/>
      <c r="AQ55" s="20"/>
      <c r="AR55" s="20"/>
      <c r="AS55" s="20"/>
      <c r="AT55" s="20">
        <v>2</v>
      </c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19"/>
      <c r="BF55" s="19"/>
      <c r="BG55" s="21">
        <f t="shared" si="6"/>
        <v>0.22222222222222221</v>
      </c>
      <c r="BH55" s="19"/>
    </row>
    <row r="56" spans="1:60" ht="14" customHeight="1">
      <c r="A56" s="3" t="s">
        <v>102</v>
      </c>
      <c r="B56" s="13" t="s">
        <v>103</v>
      </c>
      <c r="C56" s="6">
        <f t="shared" si="4"/>
        <v>1</v>
      </c>
      <c r="D56" s="18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20"/>
      <c r="Q56" s="20"/>
      <c r="R56" s="20"/>
      <c r="S56" s="20"/>
      <c r="T56" s="20"/>
      <c r="U56" s="20">
        <v>1</v>
      </c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19"/>
      <c r="BF56" s="19"/>
      <c r="BG56" s="21">
        <f t="shared" si="6"/>
        <v>1.8518518518518517E-2</v>
      </c>
      <c r="BH56" s="19"/>
    </row>
    <row r="57" spans="1:60" ht="14" customHeight="1">
      <c r="A57" s="3" t="s">
        <v>104</v>
      </c>
      <c r="B57" s="13" t="s">
        <v>105</v>
      </c>
      <c r="C57" s="6">
        <f t="shared" si="4"/>
        <v>2</v>
      </c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>
        <v>1</v>
      </c>
      <c r="AI57" s="20"/>
      <c r="AJ57" s="20"/>
      <c r="AK57" s="20">
        <v>1</v>
      </c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19"/>
      <c r="BF57" s="19"/>
      <c r="BG57" s="21">
        <f t="shared" si="6"/>
        <v>3.7037037037037035E-2</v>
      </c>
      <c r="BH57" s="19"/>
    </row>
    <row r="58" spans="1:60" ht="14" customHeight="1">
      <c r="A58" s="3" t="s">
        <v>106</v>
      </c>
      <c r="B58" s="13" t="s">
        <v>107</v>
      </c>
      <c r="C58" s="6">
        <f t="shared" si="4"/>
        <v>166</v>
      </c>
      <c r="D58" s="18"/>
      <c r="E58" s="19"/>
      <c r="F58" s="19"/>
      <c r="G58" s="19">
        <v>12</v>
      </c>
      <c r="H58" s="19"/>
      <c r="I58" s="19"/>
      <c r="J58" s="19">
        <v>4</v>
      </c>
      <c r="K58" s="19">
        <v>1</v>
      </c>
      <c r="L58" s="19">
        <v>3</v>
      </c>
      <c r="M58" s="19">
        <v>15</v>
      </c>
      <c r="N58" s="19"/>
      <c r="O58" s="19"/>
      <c r="P58" s="20"/>
      <c r="Q58" s="20"/>
      <c r="R58" s="20"/>
      <c r="S58" s="20"/>
      <c r="T58" s="20"/>
      <c r="U58" s="20">
        <v>5</v>
      </c>
      <c r="V58" s="20"/>
      <c r="W58" s="20">
        <v>1</v>
      </c>
      <c r="X58" s="20">
        <v>6</v>
      </c>
      <c r="Y58" s="20">
        <v>5</v>
      </c>
      <c r="Z58" s="20">
        <v>11</v>
      </c>
      <c r="AA58" s="20"/>
      <c r="AB58" s="20"/>
      <c r="AC58" s="20"/>
      <c r="AD58" s="20">
        <v>17</v>
      </c>
      <c r="AE58" s="20">
        <v>2</v>
      </c>
      <c r="AF58" s="20">
        <v>32</v>
      </c>
      <c r="AG58" s="20">
        <v>1</v>
      </c>
      <c r="AH58" s="20">
        <v>17</v>
      </c>
      <c r="AI58" s="20">
        <v>3</v>
      </c>
      <c r="AJ58" s="20"/>
      <c r="AK58" s="20"/>
      <c r="AL58" s="20"/>
      <c r="AM58" s="20"/>
      <c r="AN58" s="20"/>
      <c r="AO58" s="20">
        <v>11</v>
      </c>
      <c r="AP58" s="20">
        <v>9</v>
      </c>
      <c r="AQ58" s="20">
        <v>7</v>
      </c>
      <c r="AR58" s="20">
        <v>4</v>
      </c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19"/>
      <c r="BF58" s="19"/>
      <c r="BG58" s="21">
        <f t="shared" si="6"/>
        <v>3.074074074074074</v>
      </c>
      <c r="BH58" s="19"/>
    </row>
    <row r="59" spans="1:60" ht="14" customHeight="1">
      <c r="A59" s="3" t="s">
        <v>108</v>
      </c>
      <c r="B59" s="13" t="s">
        <v>109</v>
      </c>
      <c r="C59" s="6">
        <f t="shared" si="4"/>
        <v>3</v>
      </c>
      <c r="D59" s="18"/>
      <c r="E59" s="19"/>
      <c r="F59" s="19"/>
      <c r="G59" s="19">
        <v>3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21">
        <f t="shared" si="6"/>
        <v>5.5555555555555552E-2</v>
      </c>
      <c r="BH59" s="19"/>
    </row>
    <row r="60" spans="1:60" ht="14" customHeight="1">
      <c r="A60" s="3" t="s">
        <v>110</v>
      </c>
      <c r="B60" s="13" t="s">
        <v>111</v>
      </c>
      <c r="C60" s="6">
        <f t="shared" si="4"/>
        <v>74</v>
      </c>
      <c r="D60" s="18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20"/>
      <c r="Q60" s="20"/>
      <c r="R60" s="20"/>
      <c r="S60" s="20"/>
      <c r="T60" s="20"/>
      <c r="U60" s="20">
        <v>50</v>
      </c>
      <c r="V60" s="20">
        <v>1</v>
      </c>
      <c r="W60" s="20">
        <v>1</v>
      </c>
      <c r="X60" s="20"/>
      <c r="Y60" s="20">
        <v>1</v>
      </c>
      <c r="Z60" s="20">
        <v>10</v>
      </c>
      <c r="AA60" s="20"/>
      <c r="AB60" s="20"/>
      <c r="AC60" s="20"/>
      <c r="AD60" s="20">
        <v>4</v>
      </c>
      <c r="AE60" s="20"/>
      <c r="AF60" s="20"/>
      <c r="AG60" s="20"/>
      <c r="AH60" s="20">
        <v>1</v>
      </c>
      <c r="AI60" s="20">
        <v>1</v>
      </c>
      <c r="AJ60" s="20">
        <v>1</v>
      </c>
      <c r="AK60" s="20"/>
      <c r="AL60" s="20"/>
      <c r="AM60" s="20"/>
      <c r="AN60" s="20"/>
      <c r="AO60" s="20"/>
      <c r="AP60" s="20">
        <v>3</v>
      </c>
      <c r="AQ60" s="20"/>
      <c r="AR60" s="20">
        <v>1</v>
      </c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19"/>
      <c r="BF60" s="19"/>
      <c r="BG60" s="21">
        <f t="shared" si="6"/>
        <v>1.3703703703703705</v>
      </c>
      <c r="BH60" s="19"/>
    </row>
    <row r="61" spans="1:60" ht="14" customHeight="1">
      <c r="A61" s="3" t="s">
        <v>112</v>
      </c>
      <c r="B61" s="13" t="s">
        <v>113</v>
      </c>
      <c r="C61" s="6">
        <f t="shared" si="4"/>
        <v>36</v>
      </c>
      <c r="D61" s="18"/>
      <c r="E61" s="19"/>
      <c r="F61" s="19"/>
      <c r="G61" s="19">
        <v>3</v>
      </c>
      <c r="H61" s="19"/>
      <c r="I61" s="19"/>
      <c r="J61" s="19"/>
      <c r="K61" s="19"/>
      <c r="L61" s="19"/>
      <c r="M61" s="19">
        <v>2</v>
      </c>
      <c r="N61" s="19"/>
      <c r="O61" s="19"/>
      <c r="P61" s="20"/>
      <c r="Q61" s="20">
        <v>2</v>
      </c>
      <c r="R61" s="20"/>
      <c r="S61" s="20"/>
      <c r="T61" s="20"/>
      <c r="U61" s="20">
        <v>2</v>
      </c>
      <c r="V61" s="20"/>
      <c r="W61" s="20"/>
      <c r="X61" s="20">
        <v>1</v>
      </c>
      <c r="Y61" s="20"/>
      <c r="Z61" s="20">
        <v>2</v>
      </c>
      <c r="AA61" s="20"/>
      <c r="AB61" s="20"/>
      <c r="AC61" s="20"/>
      <c r="AD61" s="20">
        <v>10</v>
      </c>
      <c r="AE61" s="20">
        <v>5</v>
      </c>
      <c r="AF61" s="20">
        <v>3</v>
      </c>
      <c r="AG61" s="20"/>
      <c r="AH61" s="20">
        <v>6</v>
      </c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19"/>
      <c r="BF61" s="19"/>
      <c r="BG61" s="21">
        <f t="shared" si="6"/>
        <v>0.66666666666666663</v>
      </c>
      <c r="BH61" s="19"/>
    </row>
    <row r="62" spans="1:60" ht="14" customHeight="1">
      <c r="A62" s="3" t="s">
        <v>114</v>
      </c>
      <c r="B62" s="13" t="s">
        <v>115</v>
      </c>
      <c r="C62" s="6">
        <f t="shared" si="4"/>
        <v>20</v>
      </c>
      <c r="D62" s="18"/>
      <c r="E62" s="19">
        <v>1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20"/>
      <c r="Q62" s="20"/>
      <c r="R62" s="20"/>
      <c r="S62" s="20"/>
      <c r="T62" s="20"/>
      <c r="U62" s="20">
        <v>1</v>
      </c>
      <c r="V62" s="20"/>
      <c r="W62" s="20"/>
      <c r="X62" s="20"/>
      <c r="Y62" s="20"/>
      <c r="Z62" s="20">
        <v>2</v>
      </c>
      <c r="AA62" s="20"/>
      <c r="AB62" s="20"/>
      <c r="AC62" s="20"/>
      <c r="AD62" s="20"/>
      <c r="AE62" s="20"/>
      <c r="AF62" s="20"/>
      <c r="AG62" s="20"/>
      <c r="AH62" s="20">
        <v>5</v>
      </c>
      <c r="AI62" s="20"/>
      <c r="AJ62" s="20">
        <v>1</v>
      </c>
      <c r="AK62" s="20"/>
      <c r="AL62" s="20"/>
      <c r="AM62" s="20"/>
      <c r="AN62" s="20"/>
      <c r="AO62" s="20">
        <v>1</v>
      </c>
      <c r="AP62" s="20"/>
      <c r="AQ62" s="20">
        <v>4</v>
      </c>
      <c r="AR62" s="20">
        <v>2</v>
      </c>
      <c r="AS62" s="20"/>
      <c r="AT62" s="20"/>
      <c r="AU62" s="20"/>
      <c r="AV62" s="20"/>
      <c r="AW62" s="20"/>
      <c r="AX62" s="20"/>
      <c r="AY62" s="20">
        <v>3</v>
      </c>
      <c r="AZ62" s="20"/>
      <c r="BA62" s="20"/>
      <c r="BB62" s="20"/>
      <c r="BC62" s="20"/>
      <c r="BD62" s="20"/>
      <c r="BE62" s="19"/>
      <c r="BF62" s="19"/>
      <c r="BG62" s="21">
        <f t="shared" si="6"/>
        <v>0.37037037037037035</v>
      </c>
      <c r="BH62" s="19"/>
    </row>
    <row r="63" spans="1:60" ht="14" customHeight="1">
      <c r="A63" s="3" t="s">
        <v>116</v>
      </c>
      <c r="B63" s="13" t="s">
        <v>117</v>
      </c>
      <c r="C63" s="6">
        <f t="shared" si="4"/>
        <v>531</v>
      </c>
      <c r="D63" s="18"/>
      <c r="E63" s="19"/>
      <c r="F63" s="19"/>
      <c r="G63" s="19">
        <v>40</v>
      </c>
      <c r="H63" s="19"/>
      <c r="I63" s="19"/>
      <c r="J63" s="19">
        <v>8</v>
      </c>
      <c r="K63" s="19">
        <v>6</v>
      </c>
      <c r="L63" s="19">
        <v>10</v>
      </c>
      <c r="M63" s="19">
        <v>43</v>
      </c>
      <c r="N63" s="19">
        <v>4</v>
      </c>
      <c r="O63" s="19"/>
      <c r="P63" s="20">
        <v>1</v>
      </c>
      <c r="Q63" s="20"/>
      <c r="R63" s="20"/>
      <c r="S63" s="20"/>
      <c r="T63" s="20"/>
      <c r="U63" s="20">
        <v>40</v>
      </c>
      <c r="V63" s="20">
        <v>4</v>
      </c>
      <c r="W63" s="20">
        <v>4</v>
      </c>
      <c r="X63" s="20">
        <v>16</v>
      </c>
      <c r="Y63" s="20">
        <v>4</v>
      </c>
      <c r="Z63" s="20">
        <v>46</v>
      </c>
      <c r="AA63" s="20">
        <v>6</v>
      </c>
      <c r="AB63" s="20">
        <v>1</v>
      </c>
      <c r="AC63" s="20"/>
      <c r="AD63" s="20">
        <v>34</v>
      </c>
      <c r="AE63" s="20">
        <v>29</v>
      </c>
      <c r="AF63" s="20">
        <v>45</v>
      </c>
      <c r="AG63" s="20"/>
      <c r="AH63" s="20">
        <v>41</v>
      </c>
      <c r="AI63" s="20">
        <v>2</v>
      </c>
      <c r="AJ63" s="20">
        <v>13</v>
      </c>
      <c r="AK63" s="20">
        <v>16</v>
      </c>
      <c r="AL63" s="20"/>
      <c r="AM63" s="20">
        <v>5</v>
      </c>
      <c r="AN63" s="20"/>
      <c r="AO63" s="20">
        <v>35</v>
      </c>
      <c r="AP63" s="20">
        <v>19</v>
      </c>
      <c r="AQ63" s="20">
        <v>44</v>
      </c>
      <c r="AR63" s="20">
        <v>13</v>
      </c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19">
        <v>2</v>
      </c>
      <c r="BF63" s="19"/>
      <c r="BG63" s="21">
        <f t="shared" si="6"/>
        <v>9.8333333333333339</v>
      </c>
      <c r="BH63" s="19"/>
    </row>
    <row r="64" spans="1:60" ht="14" customHeight="1">
      <c r="A64" s="3" t="s">
        <v>118</v>
      </c>
      <c r="B64" s="13" t="s">
        <v>119</v>
      </c>
      <c r="C64" s="6">
        <f t="shared" si="4"/>
        <v>9</v>
      </c>
      <c r="D64" s="18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>
        <v>2</v>
      </c>
      <c r="AF64" s="20"/>
      <c r="AG64" s="20"/>
      <c r="AH64" s="20"/>
      <c r="AI64" s="20"/>
      <c r="AJ64" s="20"/>
      <c r="AK64" s="20">
        <v>1</v>
      </c>
      <c r="AL64" s="20"/>
      <c r="AM64" s="20"/>
      <c r="AN64" s="20"/>
      <c r="AO64" s="20"/>
      <c r="AP64" s="20">
        <v>2</v>
      </c>
      <c r="AQ64" s="20">
        <v>2</v>
      </c>
      <c r="AR64" s="20">
        <v>2</v>
      </c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19"/>
      <c r="BF64" s="19"/>
      <c r="BG64" s="21">
        <f t="shared" si="6"/>
        <v>0.16666666666666666</v>
      </c>
      <c r="BH64" s="19"/>
    </row>
    <row r="65" spans="1:60" ht="14" customHeight="1">
      <c r="A65" s="3" t="s">
        <v>120</v>
      </c>
      <c r="B65" s="13" t="s">
        <v>121</v>
      </c>
      <c r="C65" s="6">
        <f t="shared" si="4"/>
        <v>1</v>
      </c>
      <c r="D65" s="18"/>
      <c r="E65" s="19"/>
      <c r="F65" s="19"/>
      <c r="G65" s="19"/>
      <c r="H65" s="19"/>
      <c r="I65" s="19"/>
      <c r="J65" s="19"/>
      <c r="K65" s="19"/>
      <c r="L65" s="19">
        <v>1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21">
        <f t="shared" si="6"/>
        <v>1.8518518518518517E-2</v>
      </c>
      <c r="BH65" s="19"/>
    </row>
    <row r="66" spans="1:60" ht="14" customHeight="1">
      <c r="A66" s="3" t="s">
        <v>122</v>
      </c>
      <c r="B66" s="13" t="s">
        <v>123</v>
      </c>
      <c r="C66" s="6">
        <f t="shared" si="4"/>
        <v>3</v>
      </c>
      <c r="D66" s="18"/>
      <c r="E66" s="19"/>
      <c r="F66" s="19"/>
      <c r="G66" s="19"/>
      <c r="H66" s="19"/>
      <c r="I66" s="19"/>
      <c r="J66" s="19"/>
      <c r="K66" s="19">
        <v>2</v>
      </c>
      <c r="L66" s="19"/>
      <c r="M66" s="19"/>
      <c r="N66" s="19"/>
      <c r="O66" s="19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>
        <v>1</v>
      </c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19"/>
      <c r="BF66" s="19"/>
      <c r="BG66" s="21">
        <f t="shared" si="6"/>
        <v>5.5555555555555552E-2</v>
      </c>
      <c r="BH66" s="19"/>
    </row>
    <row r="67" spans="1:60" ht="14" customHeight="1">
      <c r="A67" s="3" t="s">
        <v>124</v>
      </c>
      <c r="B67" s="13" t="s">
        <v>125</v>
      </c>
      <c r="C67" s="6">
        <f t="shared" si="4"/>
        <v>2</v>
      </c>
      <c r="D67" s="18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>
        <v>1</v>
      </c>
      <c r="AA67" s="20"/>
      <c r="AB67" s="20"/>
      <c r="AC67" s="20">
        <v>1</v>
      </c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19"/>
      <c r="BF67" s="19"/>
      <c r="BG67" s="21">
        <f t="shared" si="6"/>
        <v>3.7037037037037035E-2</v>
      </c>
      <c r="BH67" s="19"/>
    </row>
    <row r="68" spans="1:60" ht="14" customHeight="1">
      <c r="A68" s="3" t="s">
        <v>126</v>
      </c>
      <c r="B68" s="13" t="s">
        <v>127</v>
      </c>
      <c r="C68" s="6">
        <f t="shared" ref="C68:C131" si="7">SUM(D68:BE68)</f>
        <v>44</v>
      </c>
      <c r="D68" s="18"/>
      <c r="E68" s="19"/>
      <c r="F68" s="19"/>
      <c r="G68" s="19"/>
      <c r="H68" s="19"/>
      <c r="I68" s="19"/>
      <c r="J68" s="19"/>
      <c r="K68" s="19"/>
      <c r="L68" s="19">
        <v>3</v>
      </c>
      <c r="M68" s="19">
        <v>1</v>
      </c>
      <c r="N68" s="19">
        <v>1</v>
      </c>
      <c r="O68" s="19">
        <v>1</v>
      </c>
      <c r="P68" s="20"/>
      <c r="Q68" s="20"/>
      <c r="R68" s="20">
        <v>1</v>
      </c>
      <c r="S68" s="20">
        <v>1</v>
      </c>
      <c r="T68" s="20">
        <v>1</v>
      </c>
      <c r="U68" s="20">
        <v>1</v>
      </c>
      <c r="V68" s="20"/>
      <c r="W68" s="20">
        <v>1</v>
      </c>
      <c r="X68" s="20"/>
      <c r="Y68" s="20"/>
      <c r="Z68" s="20">
        <v>1</v>
      </c>
      <c r="AA68" s="20">
        <v>1</v>
      </c>
      <c r="AB68" s="20">
        <v>1</v>
      </c>
      <c r="AC68" s="20">
        <v>3</v>
      </c>
      <c r="AD68" s="20">
        <v>2</v>
      </c>
      <c r="AE68" s="20"/>
      <c r="AF68" s="20"/>
      <c r="AG68" s="20">
        <v>3</v>
      </c>
      <c r="AH68" s="20"/>
      <c r="AI68" s="20"/>
      <c r="AJ68" s="20">
        <v>1</v>
      </c>
      <c r="AK68" s="20">
        <v>4</v>
      </c>
      <c r="AL68" s="20"/>
      <c r="AM68" s="20">
        <v>3</v>
      </c>
      <c r="AN68" s="20">
        <v>4</v>
      </c>
      <c r="AO68" s="20">
        <v>2</v>
      </c>
      <c r="AP68" s="20"/>
      <c r="AQ68" s="20"/>
      <c r="AR68" s="20">
        <v>2</v>
      </c>
      <c r="AS68" s="20">
        <v>1</v>
      </c>
      <c r="AT68" s="20"/>
      <c r="AU68" s="20"/>
      <c r="AV68" s="20"/>
      <c r="AW68" s="20">
        <v>3</v>
      </c>
      <c r="AX68" s="20"/>
      <c r="AY68" s="20"/>
      <c r="AZ68" s="20"/>
      <c r="BA68" s="20">
        <v>1</v>
      </c>
      <c r="BB68" s="20"/>
      <c r="BC68" s="20"/>
      <c r="BD68" s="20">
        <v>1</v>
      </c>
      <c r="BE68" s="19"/>
      <c r="BF68" s="19"/>
      <c r="BG68" s="21">
        <f t="shared" si="6"/>
        <v>0.81481481481481477</v>
      </c>
      <c r="BH68" s="19"/>
    </row>
    <row r="69" spans="1:60" ht="14" customHeight="1">
      <c r="A69" s="3" t="s">
        <v>128</v>
      </c>
      <c r="B69" s="13" t="s">
        <v>129</v>
      </c>
      <c r="C69" s="6">
        <f t="shared" si="7"/>
        <v>7</v>
      </c>
      <c r="D69" s="18"/>
      <c r="E69" s="19"/>
      <c r="F69" s="19"/>
      <c r="G69" s="19"/>
      <c r="H69" s="19"/>
      <c r="I69" s="19"/>
      <c r="J69" s="19"/>
      <c r="K69" s="19">
        <v>1</v>
      </c>
      <c r="L69" s="19">
        <v>2</v>
      </c>
      <c r="M69" s="19">
        <v>1</v>
      </c>
      <c r="N69" s="19"/>
      <c r="O69" s="19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>
        <v>1</v>
      </c>
      <c r="AA69" s="20">
        <v>1</v>
      </c>
      <c r="AB69" s="20"/>
      <c r="AC69" s="20">
        <v>1</v>
      </c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19"/>
      <c r="BF69" s="19"/>
      <c r="BG69" s="21">
        <f t="shared" si="6"/>
        <v>0.12962962962962962</v>
      </c>
      <c r="BH69" s="19"/>
    </row>
    <row r="70" spans="1:60" ht="14" customHeight="1">
      <c r="A70" s="3" t="s">
        <v>130</v>
      </c>
      <c r="B70" s="13" t="s">
        <v>131</v>
      </c>
      <c r="C70" s="6">
        <f t="shared" si="7"/>
        <v>301</v>
      </c>
      <c r="D70" s="18"/>
      <c r="E70" s="19">
        <v>2</v>
      </c>
      <c r="F70" s="19">
        <v>4</v>
      </c>
      <c r="G70" s="19">
        <v>3</v>
      </c>
      <c r="H70" s="19">
        <v>4</v>
      </c>
      <c r="I70" s="19">
        <v>3</v>
      </c>
      <c r="J70" s="19">
        <v>5</v>
      </c>
      <c r="K70" s="19">
        <v>15</v>
      </c>
      <c r="L70" s="19">
        <v>23</v>
      </c>
      <c r="M70" s="19">
        <v>14</v>
      </c>
      <c r="N70" s="19">
        <v>9</v>
      </c>
      <c r="O70" s="19">
        <v>6</v>
      </c>
      <c r="P70" s="20">
        <v>7</v>
      </c>
      <c r="Q70" s="20">
        <v>8</v>
      </c>
      <c r="R70" s="20">
        <v>6</v>
      </c>
      <c r="S70" s="20">
        <v>1</v>
      </c>
      <c r="T70" s="20"/>
      <c r="U70" s="20">
        <v>2</v>
      </c>
      <c r="V70" s="20">
        <v>1</v>
      </c>
      <c r="W70" s="20">
        <v>6</v>
      </c>
      <c r="X70" s="20">
        <v>2</v>
      </c>
      <c r="Y70" s="20">
        <v>1</v>
      </c>
      <c r="Z70" s="20">
        <v>14</v>
      </c>
      <c r="AA70" s="20">
        <v>7</v>
      </c>
      <c r="AB70" s="20">
        <v>13</v>
      </c>
      <c r="AC70" s="20">
        <v>12</v>
      </c>
      <c r="AD70" s="20">
        <v>1</v>
      </c>
      <c r="AE70" s="20">
        <v>17</v>
      </c>
      <c r="AF70" s="20">
        <v>3</v>
      </c>
      <c r="AG70" s="20">
        <v>6</v>
      </c>
      <c r="AH70" s="20">
        <v>5</v>
      </c>
      <c r="AI70" s="20">
        <v>8</v>
      </c>
      <c r="AJ70" s="20">
        <v>13</v>
      </c>
      <c r="AK70" s="20">
        <v>17</v>
      </c>
      <c r="AL70" s="20">
        <v>7</v>
      </c>
      <c r="AM70" s="20">
        <v>10</v>
      </c>
      <c r="AN70" s="20">
        <v>12</v>
      </c>
      <c r="AO70" s="20">
        <v>2</v>
      </c>
      <c r="AP70" s="20"/>
      <c r="AQ70" s="20">
        <v>3</v>
      </c>
      <c r="AR70" s="20">
        <v>4</v>
      </c>
      <c r="AS70" s="20">
        <v>5</v>
      </c>
      <c r="AT70" s="20">
        <v>6</v>
      </c>
      <c r="AU70" s="20">
        <v>2</v>
      </c>
      <c r="AV70" s="20"/>
      <c r="AW70" s="20"/>
      <c r="AX70" s="20">
        <v>4</v>
      </c>
      <c r="AY70" s="20"/>
      <c r="AZ70" s="20"/>
      <c r="BA70" s="20"/>
      <c r="BB70" s="20">
        <v>1</v>
      </c>
      <c r="BC70" s="20"/>
      <c r="BD70" s="20">
        <v>3</v>
      </c>
      <c r="BE70" s="19">
        <v>4</v>
      </c>
      <c r="BF70" s="19"/>
      <c r="BG70" s="21">
        <f t="shared" si="6"/>
        <v>5.5740740740740744</v>
      </c>
      <c r="BH70" s="19"/>
    </row>
    <row r="71" spans="1:60" ht="14" customHeight="1">
      <c r="A71" s="3" t="s">
        <v>387</v>
      </c>
      <c r="B71" s="13" t="s">
        <v>388</v>
      </c>
      <c r="C71" s="6">
        <f t="shared" si="7"/>
        <v>1</v>
      </c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>
        <v>1</v>
      </c>
      <c r="BF71" s="19"/>
      <c r="BG71" s="21">
        <f t="shared" si="6"/>
        <v>1.8518518518518517E-2</v>
      </c>
      <c r="BH71" s="19"/>
    </row>
    <row r="72" spans="1:60" ht="14" customHeight="1">
      <c r="A72" s="3" t="s">
        <v>132</v>
      </c>
      <c r="B72" s="13" t="s">
        <v>133</v>
      </c>
      <c r="C72" s="6">
        <f t="shared" si="7"/>
        <v>15</v>
      </c>
      <c r="D72" s="18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>
        <v>1</v>
      </c>
      <c r="P72" s="20"/>
      <c r="Q72" s="20"/>
      <c r="R72" s="20">
        <v>2</v>
      </c>
      <c r="S72" s="20"/>
      <c r="T72" s="20"/>
      <c r="U72" s="20"/>
      <c r="V72" s="20"/>
      <c r="W72" s="20"/>
      <c r="X72" s="20"/>
      <c r="Y72" s="20">
        <v>1</v>
      </c>
      <c r="Z72" s="20"/>
      <c r="AA72" s="20"/>
      <c r="AB72" s="20"/>
      <c r="AC72" s="20"/>
      <c r="AD72" s="20"/>
      <c r="AE72" s="20">
        <v>1</v>
      </c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>
        <v>7</v>
      </c>
      <c r="BD72" s="20"/>
      <c r="BE72" s="19">
        <v>3</v>
      </c>
      <c r="BF72" s="19"/>
      <c r="BG72" s="21">
        <f t="shared" si="6"/>
        <v>0.27777777777777779</v>
      </c>
      <c r="BH72" s="19"/>
    </row>
    <row r="73" spans="1:60" ht="14" customHeight="1">
      <c r="A73" s="3" t="s">
        <v>367</v>
      </c>
      <c r="B73" s="13" t="s">
        <v>368</v>
      </c>
      <c r="C73" s="6">
        <f t="shared" si="7"/>
        <v>3</v>
      </c>
      <c r="D73" s="18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>
        <v>3</v>
      </c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19"/>
      <c r="BF73" s="19"/>
      <c r="BG73" s="21">
        <f t="shared" si="6"/>
        <v>5.5555555555555552E-2</v>
      </c>
      <c r="BH73" s="19"/>
    </row>
    <row r="74" spans="1:60" ht="14" customHeight="1">
      <c r="A74" s="3" t="s">
        <v>369</v>
      </c>
      <c r="B74" s="13" t="s">
        <v>370</v>
      </c>
      <c r="C74" s="6">
        <f t="shared" si="7"/>
        <v>1</v>
      </c>
      <c r="D74" s="18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>
        <v>1</v>
      </c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21">
        <f t="shared" ref="BG74:BG137" si="8">SUM(D74:BE74)/(2015-1961)</f>
        <v>1.8518518518518517E-2</v>
      </c>
      <c r="BH74" s="19"/>
    </row>
    <row r="75" spans="1:60" ht="14" customHeight="1">
      <c r="A75" s="3" t="s">
        <v>134</v>
      </c>
      <c r="B75" s="13" t="s">
        <v>135</v>
      </c>
      <c r="C75" s="6">
        <f t="shared" si="7"/>
        <v>270</v>
      </c>
      <c r="D75" s="18"/>
      <c r="E75" s="19"/>
      <c r="F75" s="19">
        <v>3</v>
      </c>
      <c r="G75" s="19">
        <v>2</v>
      </c>
      <c r="H75" s="19"/>
      <c r="I75" s="19"/>
      <c r="J75" s="19"/>
      <c r="K75" s="19">
        <v>2</v>
      </c>
      <c r="L75" s="19">
        <v>3</v>
      </c>
      <c r="M75" s="19">
        <v>3</v>
      </c>
      <c r="N75" s="19"/>
      <c r="O75" s="19"/>
      <c r="P75" s="20"/>
      <c r="Q75" s="20"/>
      <c r="R75" s="20">
        <v>1</v>
      </c>
      <c r="S75" s="20"/>
      <c r="T75" s="20">
        <v>1</v>
      </c>
      <c r="U75" s="20">
        <v>4</v>
      </c>
      <c r="V75" s="20">
        <v>1</v>
      </c>
      <c r="W75" s="20">
        <v>3</v>
      </c>
      <c r="X75" s="20">
        <v>11</v>
      </c>
      <c r="Y75" s="20">
        <v>9</v>
      </c>
      <c r="Z75" s="20">
        <v>15</v>
      </c>
      <c r="AA75" s="20">
        <v>7</v>
      </c>
      <c r="AB75" s="20">
        <v>13</v>
      </c>
      <c r="AC75" s="20">
        <v>2</v>
      </c>
      <c r="AD75" s="20">
        <v>2</v>
      </c>
      <c r="AE75" s="20">
        <v>11</v>
      </c>
      <c r="AF75" s="20">
        <v>2</v>
      </c>
      <c r="AG75" s="20">
        <v>4</v>
      </c>
      <c r="AH75" s="20">
        <v>9</v>
      </c>
      <c r="AI75" s="20">
        <v>13</v>
      </c>
      <c r="AJ75" s="20">
        <v>5</v>
      </c>
      <c r="AK75" s="20">
        <v>12</v>
      </c>
      <c r="AL75" s="20">
        <v>2</v>
      </c>
      <c r="AM75" s="20">
        <v>7</v>
      </c>
      <c r="AN75" s="20">
        <v>4</v>
      </c>
      <c r="AO75" s="20">
        <v>5</v>
      </c>
      <c r="AP75" s="20">
        <v>8</v>
      </c>
      <c r="AQ75" s="20">
        <v>6</v>
      </c>
      <c r="AR75" s="20">
        <v>17</v>
      </c>
      <c r="AS75" s="20">
        <v>5</v>
      </c>
      <c r="AT75" s="20"/>
      <c r="AU75" s="20">
        <v>1</v>
      </c>
      <c r="AV75" s="20">
        <v>4</v>
      </c>
      <c r="AW75" s="20">
        <v>6</v>
      </c>
      <c r="AX75" s="20">
        <v>9</v>
      </c>
      <c r="AY75" s="20">
        <v>17</v>
      </c>
      <c r="AZ75" s="20"/>
      <c r="BA75" s="20">
        <v>6</v>
      </c>
      <c r="BB75" s="20">
        <v>2</v>
      </c>
      <c r="BC75" s="20">
        <v>5</v>
      </c>
      <c r="BD75" s="20">
        <v>13</v>
      </c>
      <c r="BE75" s="19">
        <v>15</v>
      </c>
      <c r="BF75" s="19"/>
      <c r="BG75" s="21">
        <f t="shared" si="8"/>
        <v>5</v>
      </c>
      <c r="BH75" s="19"/>
    </row>
    <row r="76" spans="1:60" ht="14" customHeight="1">
      <c r="A76" s="3" t="s">
        <v>136</v>
      </c>
      <c r="B76" s="13" t="s">
        <v>137</v>
      </c>
      <c r="C76" s="6">
        <f t="shared" si="7"/>
        <v>39</v>
      </c>
      <c r="D76" s="18"/>
      <c r="E76" s="19"/>
      <c r="F76" s="19">
        <v>2</v>
      </c>
      <c r="G76" s="19"/>
      <c r="H76" s="19"/>
      <c r="I76" s="19"/>
      <c r="J76" s="19"/>
      <c r="K76" s="19"/>
      <c r="L76" s="19"/>
      <c r="M76" s="19"/>
      <c r="N76" s="19"/>
      <c r="O76" s="19"/>
      <c r="P76" s="20"/>
      <c r="Q76" s="20"/>
      <c r="R76" s="20"/>
      <c r="S76" s="20"/>
      <c r="T76" s="20"/>
      <c r="U76" s="20">
        <v>1</v>
      </c>
      <c r="V76" s="20">
        <v>1</v>
      </c>
      <c r="W76" s="20"/>
      <c r="X76" s="20">
        <v>1</v>
      </c>
      <c r="Y76" s="20">
        <v>7</v>
      </c>
      <c r="Z76" s="20">
        <v>4</v>
      </c>
      <c r="AA76" s="20">
        <v>1</v>
      </c>
      <c r="AB76" s="20">
        <v>2</v>
      </c>
      <c r="AC76" s="20">
        <v>1</v>
      </c>
      <c r="AD76" s="20"/>
      <c r="AE76" s="20">
        <v>9</v>
      </c>
      <c r="AF76" s="20">
        <v>2</v>
      </c>
      <c r="AG76" s="20"/>
      <c r="AH76" s="20"/>
      <c r="AI76" s="20"/>
      <c r="AJ76" s="20">
        <v>1</v>
      </c>
      <c r="AK76" s="20"/>
      <c r="AL76" s="20"/>
      <c r="AM76" s="20"/>
      <c r="AN76" s="20"/>
      <c r="AO76" s="20"/>
      <c r="AP76" s="20">
        <v>6</v>
      </c>
      <c r="AQ76" s="20"/>
      <c r="AR76" s="20"/>
      <c r="AS76" s="20"/>
      <c r="AT76" s="20"/>
      <c r="AU76" s="20">
        <v>1</v>
      </c>
      <c r="AV76" s="20"/>
      <c r="AW76" s="20"/>
      <c r="AX76" s="20"/>
      <c r="AY76" s="20"/>
      <c r="AZ76" s="20"/>
      <c r="BA76" s="20"/>
      <c r="BB76" s="20"/>
      <c r="BC76" s="20"/>
      <c r="BD76" s="20"/>
      <c r="BE76" s="19"/>
      <c r="BF76" s="19"/>
      <c r="BG76" s="21">
        <f t="shared" si="8"/>
        <v>0.72222222222222221</v>
      </c>
      <c r="BH76" s="19"/>
    </row>
    <row r="77" spans="1:60" ht="14" customHeight="1">
      <c r="A77" s="3" t="s">
        <v>138</v>
      </c>
      <c r="B77" s="13" t="s">
        <v>139</v>
      </c>
      <c r="C77" s="6">
        <f t="shared" si="7"/>
        <v>514</v>
      </c>
      <c r="D77" s="18"/>
      <c r="E77" s="19"/>
      <c r="F77" s="19"/>
      <c r="G77" s="19"/>
      <c r="H77" s="19"/>
      <c r="I77" s="19">
        <v>4</v>
      </c>
      <c r="J77" s="19"/>
      <c r="K77" s="19">
        <v>2</v>
      </c>
      <c r="L77" s="19">
        <v>10</v>
      </c>
      <c r="M77" s="19">
        <v>10</v>
      </c>
      <c r="N77" s="19">
        <v>5</v>
      </c>
      <c r="O77" s="19"/>
      <c r="P77" s="20">
        <v>1</v>
      </c>
      <c r="Q77" s="20"/>
      <c r="R77" s="20">
        <v>19</v>
      </c>
      <c r="S77" s="20"/>
      <c r="T77" s="20">
        <v>4</v>
      </c>
      <c r="U77" s="20">
        <v>94</v>
      </c>
      <c r="V77" s="20">
        <v>8</v>
      </c>
      <c r="W77" s="20">
        <v>24</v>
      </c>
      <c r="X77" s="20">
        <v>13</v>
      </c>
      <c r="Y77" s="20">
        <v>38</v>
      </c>
      <c r="Z77" s="20">
        <v>3</v>
      </c>
      <c r="AA77" s="20">
        <v>6</v>
      </c>
      <c r="AB77" s="20">
        <v>24</v>
      </c>
      <c r="AC77" s="20">
        <v>7</v>
      </c>
      <c r="AD77" s="20">
        <v>3</v>
      </c>
      <c r="AE77" s="20">
        <v>50</v>
      </c>
      <c r="AF77" s="20">
        <v>20</v>
      </c>
      <c r="AG77" s="20">
        <v>4</v>
      </c>
      <c r="AH77" s="20">
        <v>7</v>
      </c>
      <c r="AI77" s="20">
        <v>6</v>
      </c>
      <c r="AJ77" s="20">
        <v>6</v>
      </c>
      <c r="AK77" s="20">
        <v>18</v>
      </c>
      <c r="AL77" s="20">
        <v>5</v>
      </c>
      <c r="AM77" s="20">
        <v>1</v>
      </c>
      <c r="AN77" s="20">
        <v>2</v>
      </c>
      <c r="AO77" s="20">
        <v>28</v>
      </c>
      <c r="AP77" s="20">
        <v>2</v>
      </c>
      <c r="AQ77" s="20">
        <v>5</v>
      </c>
      <c r="AR77" s="20">
        <v>16</v>
      </c>
      <c r="AS77" s="20">
        <v>8</v>
      </c>
      <c r="AT77" s="20"/>
      <c r="AU77" s="20">
        <v>1</v>
      </c>
      <c r="AV77" s="20">
        <v>5</v>
      </c>
      <c r="AW77" s="20">
        <v>2</v>
      </c>
      <c r="AX77" s="20"/>
      <c r="AY77" s="20">
        <v>19</v>
      </c>
      <c r="AZ77" s="20"/>
      <c r="BA77" s="20">
        <v>2</v>
      </c>
      <c r="BB77" s="20">
        <v>1</v>
      </c>
      <c r="BC77" s="20">
        <v>20</v>
      </c>
      <c r="BD77" s="20">
        <v>5</v>
      </c>
      <c r="BE77" s="19">
        <v>6</v>
      </c>
      <c r="BF77" s="19"/>
      <c r="BG77" s="21">
        <f t="shared" si="8"/>
        <v>9.518518518518519</v>
      </c>
      <c r="BH77" s="19"/>
    </row>
    <row r="78" spans="1:60" ht="14" customHeight="1">
      <c r="A78" s="3" t="s">
        <v>140</v>
      </c>
      <c r="B78" s="13" t="s">
        <v>141</v>
      </c>
      <c r="C78" s="6">
        <f t="shared" si="7"/>
        <v>87</v>
      </c>
      <c r="D78" s="18"/>
      <c r="E78" s="19">
        <v>1</v>
      </c>
      <c r="F78" s="19"/>
      <c r="G78" s="19"/>
      <c r="H78" s="19"/>
      <c r="I78" s="19">
        <v>1</v>
      </c>
      <c r="J78" s="19"/>
      <c r="K78" s="19">
        <v>1</v>
      </c>
      <c r="L78" s="19">
        <v>6</v>
      </c>
      <c r="M78" s="19">
        <v>12</v>
      </c>
      <c r="N78" s="19">
        <v>4</v>
      </c>
      <c r="O78" s="19">
        <v>1</v>
      </c>
      <c r="P78" s="20">
        <v>2</v>
      </c>
      <c r="Q78" s="20">
        <v>3</v>
      </c>
      <c r="R78" s="20"/>
      <c r="S78" s="20">
        <v>2</v>
      </c>
      <c r="T78" s="20">
        <v>2</v>
      </c>
      <c r="U78" s="20">
        <v>10</v>
      </c>
      <c r="V78" s="20">
        <v>2</v>
      </c>
      <c r="W78" s="20">
        <v>1</v>
      </c>
      <c r="X78" s="20"/>
      <c r="Y78" s="20"/>
      <c r="Z78" s="20">
        <v>8</v>
      </c>
      <c r="AA78" s="20">
        <v>5</v>
      </c>
      <c r="AB78" s="20"/>
      <c r="AC78" s="20"/>
      <c r="AD78" s="20">
        <v>2</v>
      </c>
      <c r="AE78" s="20"/>
      <c r="AF78" s="20">
        <v>2</v>
      </c>
      <c r="AG78" s="20"/>
      <c r="AH78" s="20">
        <v>3</v>
      </c>
      <c r="AI78" s="20"/>
      <c r="AJ78" s="20">
        <v>4</v>
      </c>
      <c r="AK78" s="20">
        <v>2</v>
      </c>
      <c r="AL78" s="20"/>
      <c r="AM78" s="20"/>
      <c r="AN78" s="20">
        <v>1</v>
      </c>
      <c r="AO78" s="20">
        <v>1</v>
      </c>
      <c r="AP78" s="20">
        <v>2</v>
      </c>
      <c r="AQ78" s="20">
        <v>1</v>
      </c>
      <c r="AR78" s="20"/>
      <c r="AS78" s="20"/>
      <c r="AT78" s="20"/>
      <c r="AU78" s="20"/>
      <c r="AV78" s="20"/>
      <c r="AW78" s="20"/>
      <c r="AX78" s="20">
        <v>1</v>
      </c>
      <c r="AY78" s="20"/>
      <c r="AZ78" s="20"/>
      <c r="BA78" s="20"/>
      <c r="BB78" s="20">
        <v>2</v>
      </c>
      <c r="BC78" s="20">
        <v>2</v>
      </c>
      <c r="BD78" s="20"/>
      <c r="BE78" s="19">
        <v>3</v>
      </c>
      <c r="BF78" s="19"/>
      <c r="BG78" s="21">
        <f t="shared" si="8"/>
        <v>1.6111111111111112</v>
      </c>
      <c r="BH78" s="19"/>
    </row>
    <row r="79" spans="1:60" ht="14" customHeight="1">
      <c r="A79" s="3" t="s">
        <v>142</v>
      </c>
      <c r="B79" s="13" t="s">
        <v>143</v>
      </c>
      <c r="C79" s="6">
        <f t="shared" si="7"/>
        <v>5</v>
      </c>
      <c r="D79" s="18"/>
      <c r="E79" s="19"/>
      <c r="F79" s="19"/>
      <c r="G79" s="19"/>
      <c r="H79" s="19"/>
      <c r="I79" s="19">
        <v>1</v>
      </c>
      <c r="J79" s="19"/>
      <c r="K79" s="19"/>
      <c r="L79" s="19">
        <v>1</v>
      </c>
      <c r="M79" s="19"/>
      <c r="N79" s="19"/>
      <c r="O79" s="19"/>
      <c r="P79" s="20"/>
      <c r="Q79" s="20"/>
      <c r="R79" s="20">
        <v>1</v>
      </c>
      <c r="S79" s="20"/>
      <c r="T79" s="20"/>
      <c r="U79" s="20">
        <v>1</v>
      </c>
      <c r="V79" s="20"/>
      <c r="W79" s="20"/>
      <c r="X79" s="20"/>
      <c r="Y79" s="20"/>
      <c r="Z79" s="20">
        <v>1</v>
      </c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19"/>
      <c r="BF79" s="19"/>
      <c r="BG79" s="21">
        <f t="shared" si="8"/>
        <v>9.2592592592592587E-2</v>
      </c>
      <c r="BH79" s="19"/>
    </row>
    <row r="80" spans="1:60" ht="14" customHeight="1">
      <c r="A80" s="3" t="s">
        <v>144</v>
      </c>
      <c r="B80" s="13" t="s">
        <v>145</v>
      </c>
      <c r="C80" s="6">
        <f t="shared" si="7"/>
        <v>477</v>
      </c>
      <c r="D80" s="18">
        <v>3</v>
      </c>
      <c r="E80" s="19">
        <v>19</v>
      </c>
      <c r="F80" s="19">
        <v>3</v>
      </c>
      <c r="G80" s="19">
        <v>14</v>
      </c>
      <c r="H80" s="19">
        <v>4</v>
      </c>
      <c r="I80" s="19">
        <v>10</v>
      </c>
      <c r="J80" s="19">
        <v>1</v>
      </c>
      <c r="K80" s="19">
        <v>6</v>
      </c>
      <c r="L80" s="19">
        <v>46</v>
      </c>
      <c r="M80" s="19">
        <v>36</v>
      </c>
      <c r="N80" s="19">
        <v>25</v>
      </c>
      <c r="O80" s="19">
        <v>19</v>
      </c>
      <c r="P80" s="20">
        <v>14</v>
      </c>
      <c r="Q80" s="20">
        <v>10</v>
      </c>
      <c r="R80" s="20">
        <v>29</v>
      </c>
      <c r="S80" s="20">
        <v>13</v>
      </c>
      <c r="T80" s="20">
        <v>25</v>
      </c>
      <c r="U80" s="20">
        <v>15</v>
      </c>
      <c r="V80" s="20">
        <v>6</v>
      </c>
      <c r="W80" s="20">
        <v>17</v>
      </c>
      <c r="X80" s="20">
        <v>11</v>
      </c>
      <c r="Y80" s="20">
        <v>5</v>
      </c>
      <c r="Z80" s="20">
        <v>12</v>
      </c>
      <c r="AA80" s="20">
        <v>4</v>
      </c>
      <c r="AB80" s="20">
        <v>6</v>
      </c>
      <c r="AC80" s="20">
        <v>7</v>
      </c>
      <c r="AD80" s="20"/>
      <c r="AE80" s="20">
        <v>8</v>
      </c>
      <c r="AF80" s="20">
        <v>3</v>
      </c>
      <c r="AG80" s="20">
        <v>3</v>
      </c>
      <c r="AH80" s="20">
        <v>2</v>
      </c>
      <c r="AI80" s="20">
        <v>7</v>
      </c>
      <c r="AJ80" s="20">
        <v>2</v>
      </c>
      <c r="AK80" s="20">
        <v>5</v>
      </c>
      <c r="AL80" s="20">
        <v>2</v>
      </c>
      <c r="AM80" s="20">
        <v>2</v>
      </c>
      <c r="AN80" s="20">
        <v>1</v>
      </c>
      <c r="AO80" s="20"/>
      <c r="AP80" s="20">
        <v>4</v>
      </c>
      <c r="AQ80" s="20">
        <v>3</v>
      </c>
      <c r="AR80" s="20">
        <v>5</v>
      </c>
      <c r="AS80" s="20">
        <v>8</v>
      </c>
      <c r="AT80" s="20">
        <v>1</v>
      </c>
      <c r="AU80" s="20">
        <v>5</v>
      </c>
      <c r="AV80" s="20">
        <v>7</v>
      </c>
      <c r="AW80" s="20">
        <v>1</v>
      </c>
      <c r="AX80" s="20"/>
      <c r="AY80" s="20">
        <v>2</v>
      </c>
      <c r="AZ80" s="20">
        <v>2</v>
      </c>
      <c r="BA80" s="20">
        <v>4</v>
      </c>
      <c r="BB80" s="20">
        <v>1</v>
      </c>
      <c r="BC80" s="20">
        <v>3</v>
      </c>
      <c r="BD80" s="20">
        <v>12</v>
      </c>
      <c r="BE80" s="19">
        <v>24</v>
      </c>
      <c r="BF80" s="19"/>
      <c r="BG80" s="21">
        <f t="shared" si="8"/>
        <v>8.8333333333333339</v>
      </c>
      <c r="BH80" s="19"/>
    </row>
    <row r="81" spans="1:60" ht="14" customHeight="1">
      <c r="A81" s="3" t="s">
        <v>146</v>
      </c>
      <c r="B81" s="13" t="s">
        <v>147</v>
      </c>
      <c r="C81" s="6">
        <f t="shared" si="7"/>
        <v>3</v>
      </c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>
        <v>2</v>
      </c>
      <c r="O81" s="19">
        <v>1</v>
      </c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21">
        <f t="shared" si="8"/>
        <v>5.5555555555555552E-2</v>
      </c>
      <c r="BH81" s="19"/>
    </row>
    <row r="82" spans="1:60" ht="14" customHeight="1">
      <c r="A82" s="3" t="s">
        <v>148</v>
      </c>
      <c r="B82" s="13" t="s">
        <v>149</v>
      </c>
      <c r="C82" s="6">
        <f t="shared" si="7"/>
        <v>7</v>
      </c>
      <c r="D82" s="18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>
        <v>1</v>
      </c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>
        <v>1</v>
      </c>
      <c r="AR82" s="20"/>
      <c r="AS82" s="20">
        <v>1</v>
      </c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19">
        <v>4</v>
      </c>
      <c r="BF82" s="19"/>
      <c r="BG82" s="21">
        <f t="shared" si="8"/>
        <v>0.12962962962962962</v>
      </c>
      <c r="BH82" s="19"/>
    </row>
    <row r="83" spans="1:60" ht="14" customHeight="1">
      <c r="A83" s="3" t="s">
        <v>150</v>
      </c>
      <c r="B83" s="13" t="s">
        <v>151</v>
      </c>
      <c r="C83" s="6">
        <f t="shared" si="7"/>
        <v>1662</v>
      </c>
      <c r="D83" s="18">
        <v>17</v>
      </c>
      <c r="E83" s="19">
        <v>32</v>
      </c>
      <c r="F83" s="19">
        <v>4</v>
      </c>
      <c r="G83" s="19"/>
      <c r="H83" s="19">
        <v>70</v>
      </c>
      <c r="I83" s="19">
        <v>27</v>
      </c>
      <c r="J83" s="19">
        <v>115</v>
      </c>
      <c r="K83" s="19">
        <v>16</v>
      </c>
      <c r="L83" s="19">
        <v>27</v>
      </c>
      <c r="M83" s="19">
        <v>5</v>
      </c>
      <c r="N83" s="19">
        <v>306</v>
      </c>
      <c r="O83" s="19">
        <v>11</v>
      </c>
      <c r="P83" s="20">
        <v>97</v>
      </c>
      <c r="Q83" s="20">
        <v>29</v>
      </c>
      <c r="R83" s="20">
        <v>60</v>
      </c>
      <c r="S83" s="20">
        <v>3</v>
      </c>
      <c r="T83" s="20"/>
      <c r="U83" s="20">
        <v>9</v>
      </c>
      <c r="V83" s="20">
        <v>12</v>
      </c>
      <c r="W83" s="20">
        <v>66</v>
      </c>
      <c r="X83" s="20">
        <v>9</v>
      </c>
      <c r="Y83" s="20">
        <v>4</v>
      </c>
      <c r="Z83" s="20">
        <v>16</v>
      </c>
      <c r="AA83" s="20">
        <v>21</v>
      </c>
      <c r="AB83" s="20">
        <v>23</v>
      </c>
      <c r="AC83" s="20">
        <v>12</v>
      </c>
      <c r="AD83" s="20">
        <v>14</v>
      </c>
      <c r="AE83" s="20">
        <v>13</v>
      </c>
      <c r="AF83" s="20">
        <v>31</v>
      </c>
      <c r="AG83" s="20">
        <v>13</v>
      </c>
      <c r="AH83" s="20">
        <v>3</v>
      </c>
      <c r="AI83" s="20">
        <v>29</v>
      </c>
      <c r="AJ83" s="20">
        <v>144</v>
      </c>
      <c r="AK83" s="20">
        <v>2</v>
      </c>
      <c r="AL83" s="20"/>
      <c r="AM83" s="20">
        <v>14</v>
      </c>
      <c r="AN83" s="20">
        <v>2</v>
      </c>
      <c r="AO83" s="20">
        <v>36</v>
      </c>
      <c r="AP83" s="20">
        <v>6</v>
      </c>
      <c r="AQ83" s="20">
        <v>93</v>
      </c>
      <c r="AR83" s="20">
        <v>46</v>
      </c>
      <c r="AS83" s="20">
        <v>8</v>
      </c>
      <c r="AT83" s="20">
        <v>9</v>
      </c>
      <c r="AU83" s="20">
        <v>2</v>
      </c>
      <c r="AV83" s="20">
        <v>4</v>
      </c>
      <c r="AW83" s="20">
        <v>4</v>
      </c>
      <c r="AX83" s="20">
        <v>8</v>
      </c>
      <c r="AY83" s="20">
        <v>13</v>
      </c>
      <c r="AZ83" s="20">
        <v>5</v>
      </c>
      <c r="BA83" s="20">
        <v>7</v>
      </c>
      <c r="BB83" s="20">
        <v>9</v>
      </c>
      <c r="BC83" s="20">
        <v>55</v>
      </c>
      <c r="BD83" s="20">
        <v>63</v>
      </c>
      <c r="BE83" s="19">
        <v>38</v>
      </c>
      <c r="BF83" s="19"/>
      <c r="BG83" s="21">
        <f t="shared" si="8"/>
        <v>30.777777777777779</v>
      </c>
      <c r="BH83" s="19"/>
    </row>
    <row r="84" spans="1:60" ht="14" customHeight="1">
      <c r="A84" s="3" t="s">
        <v>389</v>
      </c>
      <c r="B84" s="13" t="s">
        <v>390</v>
      </c>
      <c r="C84" s="6">
        <f t="shared" si="7"/>
        <v>1</v>
      </c>
      <c r="D84" s="18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>
        <v>1</v>
      </c>
      <c r="BF84" s="19"/>
      <c r="BG84" s="21">
        <f t="shared" si="8"/>
        <v>1.8518518518518517E-2</v>
      </c>
      <c r="BH84" s="19"/>
    </row>
    <row r="85" spans="1:60" ht="14" customHeight="1">
      <c r="A85" s="3" t="s">
        <v>152</v>
      </c>
      <c r="B85" s="13" t="s">
        <v>153</v>
      </c>
      <c r="C85" s="6">
        <f t="shared" si="7"/>
        <v>90</v>
      </c>
      <c r="D85" s="18"/>
      <c r="E85" s="19"/>
      <c r="F85" s="19"/>
      <c r="G85" s="19">
        <v>1</v>
      </c>
      <c r="H85" s="19"/>
      <c r="I85" s="19"/>
      <c r="J85" s="19">
        <v>1</v>
      </c>
      <c r="K85" s="19"/>
      <c r="L85" s="19">
        <v>1</v>
      </c>
      <c r="M85" s="19"/>
      <c r="N85" s="19">
        <v>4</v>
      </c>
      <c r="O85" s="19">
        <v>9</v>
      </c>
      <c r="P85" s="20"/>
      <c r="Q85" s="20"/>
      <c r="R85" s="20">
        <v>1</v>
      </c>
      <c r="S85" s="20"/>
      <c r="T85" s="20">
        <v>2</v>
      </c>
      <c r="U85" s="20">
        <v>1</v>
      </c>
      <c r="V85" s="20"/>
      <c r="W85" s="20"/>
      <c r="X85" s="20"/>
      <c r="Y85" s="20"/>
      <c r="Z85" s="20"/>
      <c r="AA85" s="20">
        <v>8</v>
      </c>
      <c r="AB85" s="20">
        <v>17</v>
      </c>
      <c r="AC85" s="20">
        <v>1</v>
      </c>
      <c r="AD85" s="20"/>
      <c r="AE85" s="20"/>
      <c r="AF85" s="20">
        <v>1</v>
      </c>
      <c r="AG85" s="20"/>
      <c r="AH85" s="20"/>
      <c r="AI85" s="20">
        <v>6</v>
      </c>
      <c r="AJ85" s="20">
        <v>3</v>
      </c>
      <c r="AK85" s="20">
        <v>3</v>
      </c>
      <c r="AL85" s="20">
        <v>2</v>
      </c>
      <c r="AM85" s="20"/>
      <c r="AN85" s="20"/>
      <c r="AO85" s="20"/>
      <c r="AP85" s="20"/>
      <c r="AQ85" s="20"/>
      <c r="AR85" s="20"/>
      <c r="AS85" s="20">
        <v>2</v>
      </c>
      <c r="AT85" s="20">
        <v>1</v>
      </c>
      <c r="AU85" s="20"/>
      <c r="AV85" s="20"/>
      <c r="AW85" s="20"/>
      <c r="AX85" s="20">
        <v>5</v>
      </c>
      <c r="AY85" s="20">
        <v>1</v>
      </c>
      <c r="AZ85" s="20"/>
      <c r="BA85" s="20"/>
      <c r="BB85" s="20">
        <v>4</v>
      </c>
      <c r="BC85" s="20">
        <v>3</v>
      </c>
      <c r="BD85" s="20">
        <v>8</v>
      </c>
      <c r="BE85" s="19">
        <v>5</v>
      </c>
      <c r="BF85" s="19"/>
      <c r="BG85" s="21">
        <f t="shared" si="8"/>
        <v>1.6666666666666667</v>
      </c>
      <c r="BH85" s="19"/>
    </row>
    <row r="86" spans="1:60" ht="14" customHeight="1">
      <c r="A86" s="3" t="s">
        <v>154</v>
      </c>
      <c r="B86" s="13" t="s">
        <v>155</v>
      </c>
      <c r="C86" s="6">
        <f t="shared" si="7"/>
        <v>8</v>
      </c>
      <c r="D86" s="18"/>
      <c r="E86" s="19"/>
      <c r="F86" s="19"/>
      <c r="G86" s="19"/>
      <c r="H86" s="19"/>
      <c r="I86" s="19"/>
      <c r="J86" s="19">
        <v>1</v>
      </c>
      <c r="K86" s="19"/>
      <c r="L86" s="19"/>
      <c r="M86" s="19"/>
      <c r="N86" s="19"/>
      <c r="O86" s="19">
        <v>3</v>
      </c>
      <c r="P86" s="20"/>
      <c r="Q86" s="20"/>
      <c r="R86" s="20"/>
      <c r="S86" s="20"/>
      <c r="T86" s="20">
        <v>1</v>
      </c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>
        <v>1</v>
      </c>
      <c r="AS86" s="20"/>
      <c r="AT86" s="20"/>
      <c r="AU86" s="20"/>
      <c r="AV86" s="20"/>
      <c r="AW86" s="20"/>
      <c r="AX86" s="20">
        <v>2</v>
      </c>
      <c r="AY86" s="20"/>
      <c r="AZ86" s="20"/>
      <c r="BA86" s="20"/>
      <c r="BB86" s="20"/>
      <c r="BC86" s="20"/>
      <c r="BD86" s="20"/>
      <c r="BE86" s="19"/>
      <c r="BF86" s="19"/>
      <c r="BG86" s="21">
        <f t="shared" si="8"/>
        <v>0.14814814814814814</v>
      </c>
      <c r="BH86" s="19"/>
    </row>
    <row r="87" spans="1:60" ht="14" customHeight="1">
      <c r="A87" s="3" t="s">
        <v>156</v>
      </c>
      <c r="B87" s="13" t="s">
        <v>157</v>
      </c>
      <c r="C87" s="6">
        <f t="shared" si="7"/>
        <v>1</v>
      </c>
      <c r="D87" s="18"/>
      <c r="E87" s="19"/>
      <c r="F87" s="19"/>
      <c r="G87" s="19"/>
      <c r="H87" s="19"/>
      <c r="I87" s="19"/>
      <c r="J87" s="19"/>
      <c r="K87" s="19"/>
      <c r="L87" s="19"/>
      <c r="M87" s="19"/>
      <c r="N87" s="19">
        <v>1</v>
      </c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21">
        <f t="shared" si="8"/>
        <v>1.8518518518518517E-2</v>
      </c>
      <c r="BH87" s="19"/>
    </row>
    <row r="88" spans="1:60" ht="14" customHeight="1">
      <c r="A88" s="3" t="s">
        <v>158</v>
      </c>
      <c r="B88" s="13" t="s">
        <v>159</v>
      </c>
      <c r="C88" s="6">
        <f t="shared" si="7"/>
        <v>1</v>
      </c>
      <c r="D88" s="18"/>
      <c r="E88" s="19"/>
      <c r="F88" s="19"/>
      <c r="G88" s="19"/>
      <c r="H88" s="19"/>
      <c r="I88" s="19"/>
      <c r="J88" s="19"/>
      <c r="K88" s="19"/>
      <c r="L88" s="19">
        <v>1</v>
      </c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21">
        <f t="shared" si="8"/>
        <v>1.8518518518518517E-2</v>
      </c>
      <c r="BH88" s="19"/>
    </row>
    <row r="89" spans="1:60" ht="14" customHeight="1">
      <c r="A89" s="3" t="s">
        <v>160</v>
      </c>
      <c r="B89" s="13" t="s">
        <v>161</v>
      </c>
      <c r="C89" s="6">
        <f t="shared" si="7"/>
        <v>96</v>
      </c>
      <c r="D89" s="18"/>
      <c r="E89" s="19"/>
      <c r="F89" s="19"/>
      <c r="G89" s="19"/>
      <c r="H89" s="19"/>
      <c r="I89" s="19">
        <v>1</v>
      </c>
      <c r="J89" s="19">
        <v>3</v>
      </c>
      <c r="K89" s="19"/>
      <c r="L89" s="19">
        <v>28</v>
      </c>
      <c r="M89" s="19">
        <v>1</v>
      </c>
      <c r="N89" s="19"/>
      <c r="O89" s="19"/>
      <c r="P89" s="20"/>
      <c r="Q89" s="20">
        <v>1</v>
      </c>
      <c r="R89" s="20"/>
      <c r="S89" s="20">
        <v>3</v>
      </c>
      <c r="T89" s="20"/>
      <c r="U89" s="20"/>
      <c r="V89" s="20"/>
      <c r="W89" s="20">
        <v>3</v>
      </c>
      <c r="X89" s="20"/>
      <c r="Y89" s="20"/>
      <c r="Z89" s="20">
        <v>43</v>
      </c>
      <c r="AA89" s="20">
        <v>4</v>
      </c>
      <c r="AB89" s="20">
        <v>6</v>
      </c>
      <c r="AC89" s="20"/>
      <c r="AD89" s="20"/>
      <c r="AE89" s="20"/>
      <c r="AF89" s="20"/>
      <c r="AG89" s="20"/>
      <c r="AH89" s="20"/>
      <c r="AI89" s="20"/>
      <c r="AJ89" s="20"/>
      <c r="AK89" s="20"/>
      <c r="AL89" s="20">
        <v>1</v>
      </c>
      <c r="AM89" s="20"/>
      <c r="AN89" s="20"/>
      <c r="AO89" s="20"/>
      <c r="AP89" s="20"/>
      <c r="AQ89" s="20"/>
      <c r="AR89" s="20"/>
      <c r="AS89" s="20">
        <v>1</v>
      </c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19">
        <v>1</v>
      </c>
      <c r="BF89" s="19"/>
      <c r="BG89" s="21">
        <f t="shared" si="8"/>
        <v>1.7777777777777777</v>
      </c>
      <c r="BH89" s="19"/>
    </row>
    <row r="90" spans="1:60" ht="14" customHeight="1">
      <c r="A90" s="3" t="s">
        <v>162</v>
      </c>
      <c r="B90" s="13" t="s">
        <v>163</v>
      </c>
      <c r="C90" s="6">
        <f t="shared" si="7"/>
        <v>1</v>
      </c>
      <c r="D90" s="18"/>
      <c r="E90" s="19"/>
      <c r="F90" s="19"/>
      <c r="G90" s="19"/>
      <c r="H90" s="19"/>
      <c r="I90" s="19"/>
      <c r="J90" s="19"/>
      <c r="K90" s="19">
        <v>1</v>
      </c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21">
        <f t="shared" si="8"/>
        <v>1.8518518518518517E-2</v>
      </c>
      <c r="BH90" s="19"/>
    </row>
    <row r="91" spans="1:60" ht="14" customHeight="1">
      <c r="A91" s="3" t="s">
        <v>164</v>
      </c>
      <c r="B91" s="13" t="s">
        <v>165</v>
      </c>
      <c r="C91" s="6">
        <f t="shared" si="7"/>
        <v>1</v>
      </c>
      <c r="D91" s="18"/>
      <c r="E91" s="19"/>
      <c r="F91" s="19"/>
      <c r="G91" s="19"/>
      <c r="H91" s="19"/>
      <c r="I91" s="19"/>
      <c r="J91" s="19"/>
      <c r="K91" s="19"/>
      <c r="L91" s="19">
        <v>1</v>
      </c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21">
        <f t="shared" si="8"/>
        <v>1.8518518518518517E-2</v>
      </c>
      <c r="BH91" s="19"/>
    </row>
    <row r="92" spans="1:60" ht="14" customHeight="1">
      <c r="A92" s="3" t="s">
        <v>166</v>
      </c>
      <c r="B92" s="13" t="s">
        <v>167</v>
      </c>
      <c r="C92" s="6">
        <f t="shared" si="7"/>
        <v>54</v>
      </c>
      <c r="D92" s="18"/>
      <c r="E92" s="19">
        <v>3</v>
      </c>
      <c r="F92" s="19"/>
      <c r="G92" s="19"/>
      <c r="H92" s="19"/>
      <c r="I92" s="19"/>
      <c r="J92" s="19">
        <v>2</v>
      </c>
      <c r="K92" s="19">
        <v>2</v>
      </c>
      <c r="L92" s="19">
        <v>5</v>
      </c>
      <c r="M92" s="19">
        <v>5</v>
      </c>
      <c r="N92" s="19"/>
      <c r="O92" s="19">
        <v>1</v>
      </c>
      <c r="P92" s="20"/>
      <c r="Q92" s="20"/>
      <c r="R92" s="20"/>
      <c r="S92" s="20">
        <v>1</v>
      </c>
      <c r="T92" s="20"/>
      <c r="U92" s="20"/>
      <c r="V92" s="20"/>
      <c r="W92" s="20">
        <v>6</v>
      </c>
      <c r="X92" s="20"/>
      <c r="Y92" s="20"/>
      <c r="Z92" s="20"/>
      <c r="AA92" s="20">
        <v>1</v>
      </c>
      <c r="AB92" s="20">
        <v>2</v>
      </c>
      <c r="AC92" s="20"/>
      <c r="AD92" s="20">
        <v>1</v>
      </c>
      <c r="AE92" s="20"/>
      <c r="AF92" s="20">
        <v>1</v>
      </c>
      <c r="AG92" s="20">
        <v>3</v>
      </c>
      <c r="AH92" s="20">
        <v>1</v>
      </c>
      <c r="AI92" s="20"/>
      <c r="AJ92" s="20"/>
      <c r="AK92" s="20">
        <v>1</v>
      </c>
      <c r="AL92" s="20">
        <v>1</v>
      </c>
      <c r="AM92" s="20"/>
      <c r="AN92" s="20">
        <v>5</v>
      </c>
      <c r="AO92" s="20"/>
      <c r="AP92" s="20"/>
      <c r="AQ92" s="20">
        <v>1</v>
      </c>
      <c r="AR92" s="20"/>
      <c r="AS92" s="20">
        <v>2</v>
      </c>
      <c r="AT92" s="20">
        <v>2</v>
      </c>
      <c r="AU92" s="20">
        <v>2</v>
      </c>
      <c r="AV92" s="20"/>
      <c r="AW92" s="20">
        <v>1</v>
      </c>
      <c r="AX92" s="20"/>
      <c r="AY92" s="20"/>
      <c r="AZ92" s="20"/>
      <c r="BA92" s="20"/>
      <c r="BB92" s="20"/>
      <c r="BC92" s="20"/>
      <c r="BD92" s="20"/>
      <c r="BE92" s="19">
        <v>5</v>
      </c>
      <c r="BF92" s="19"/>
      <c r="BG92" s="21">
        <f t="shared" si="8"/>
        <v>1</v>
      </c>
      <c r="BH92" s="19"/>
    </row>
    <row r="93" spans="1:60" ht="14" customHeight="1">
      <c r="A93" s="3" t="s">
        <v>168</v>
      </c>
      <c r="B93" s="13" t="s">
        <v>356</v>
      </c>
      <c r="C93" s="6">
        <f t="shared" si="7"/>
        <v>40</v>
      </c>
      <c r="D93" s="18"/>
      <c r="E93" s="19">
        <v>1</v>
      </c>
      <c r="F93" s="19">
        <v>3</v>
      </c>
      <c r="G93" s="19">
        <v>1</v>
      </c>
      <c r="H93" s="19"/>
      <c r="I93" s="19"/>
      <c r="J93" s="19"/>
      <c r="K93" s="19"/>
      <c r="L93" s="19">
        <v>3</v>
      </c>
      <c r="M93" s="19">
        <v>4</v>
      </c>
      <c r="N93" s="19"/>
      <c r="O93" s="19"/>
      <c r="P93" s="20">
        <v>1</v>
      </c>
      <c r="Q93" s="20">
        <v>1</v>
      </c>
      <c r="R93" s="20"/>
      <c r="S93" s="20"/>
      <c r="T93" s="20"/>
      <c r="U93" s="20">
        <v>1</v>
      </c>
      <c r="V93" s="20">
        <v>1</v>
      </c>
      <c r="W93" s="20">
        <v>16</v>
      </c>
      <c r="X93" s="20"/>
      <c r="Y93" s="20"/>
      <c r="Z93" s="20"/>
      <c r="AA93" s="20"/>
      <c r="AB93" s="20">
        <v>1</v>
      </c>
      <c r="AC93" s="20">
        <v>1</v>
      </c>
      <c r="AD93" s="20">
        <v>1</v>
      </c>
      <c r="AE93" s="20"/>
      <c r="AF93" s="20">
        <v>1</v>
      </c>
      <c r="AG93" s="20"/>
      <c r="AH93" s="20"/>
      <c r="AI93" s="20">
        <v>1</v>
      </c>
      <c r="AJ93" s="20"/>
      <c r="AK93" s="20"/>
      <c r="AL93" s="20">
        <v>1</v>
      </c>
      <c r="AM93" s="20">
        <v>1</v>
      </c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19">
        <v>1</v>
      </c>
      <c r="BF93" s="19"/>
      <c r="BG93" s="21">
        <f t="shared" si="8"/>
        <v>0.7407407407407407</v>
      </c>
      <c r="BH93" s="19"/>
    </row>
    <row r="94" spans="1:60" ht="14" customHeight="1">
      <c r="A94" s="3" t="s">
        <v>169</v>
      </c>
      <c r="B94" s="13" t="s">
        <v>170</v>
      </c>
      <c r="C94" s="6">
        <f t="shared" si="7"/>
        <v>1588</v>
      </c>
      <c r="D94" s="18">
        <v>1</v>
      </c>
      <c r="E94" s="19">
        <v>35</v>
      </c>
      <c r="F94" s="19">
        <v>10</v>
      </c>
      <c r="G94" s="19">
        <v>25</v>
      </c>
      <c r="H94" s="19">
        <v>32</v>
      </c>
      <c r="I94" s="19">
        <v>48</v>
      </c>
      <c r="J94" s="19">
        <v>6</v>
      </c>
      <c r="K94" s="19">
        <v>22</v>
      </c>
      <c r="L94" s="19">
        <v>109</v>
      </c>
      <c r="M94" s="19">
        <v>94</v>
      </c>
      <c r="N94" s="19">
        <v>32</v>
      </c>
      <c r="O94" s="19">
        <v>196</v>
      </c>
      <c r="P94" s="20">
        <v>29</v>
      </c>
      <c r="Q94" s="20">
        <v>48</v>
      </c>
      <c r="R94" s="20">
        <v>34</v>
      </c>
      <c r="S94" s="20">
        <v>9</v>
      </c>
      <c r="T94" s="20">
        <v>11</v>
      </c>
      <c r="U94" s="20">
        <v>10</v>
      </c>
      <c r="V94" s="20">
        <v>13</v>
      </c>
      <c r="W94" s="20">
        <v>47</v>
      </c>
      <c r="X94" s="20">
        <v>30</v>
      </c>
      <c r="Y94" s="20">
        <v>31</v>
      </c>
      <c r="Z94" s="20">
        <v>85</v>
      </c>
      <c r="AA94" s="20">
        <v>20</v>
      </c>
      <c r="AB94" s="20">
        <v>27</v>
      </c>
      <c r="AC94" s="20">
        <v>44</v>
      </c>
      <c r="AD94" s="20">
        <v>18</v>
      </c>
      <c r="AE94" s="20">
        <v>20</v>
      </c>
      <c r="AF94" s="20">
        <v>10</v>
      </c>
      <c r="AG94" s="20">
        <v>21</v>
      </c>
      <c r="AH94" s="20">
        <v>13</v>
      </c>
      <c r="AI94" s="20">
        <v>22</v>
      </c>
      <c r="AJ94" s="20">
        <v>35</v>
      </c>
      <c r="AK94" s="20">
        <v>35</v>
      </c>
      <c r="AL94" s="20">
        <v>40</v>
      </c>
      <c r="AM94" s="20">
        <v>19</v>
      </c>
      <c r="AN94" s="20">
        <v>19</v>
      </c>
      <c r="AO94" s="20">
        <v>14</v>
      </c>
      <c r="AP94" s="20">
        <v>9</v>
      </c>
      <c r="AQ94" s="20">
        <v>11</v>
      </c>
      <c r="AR94" s="20">
        <v>22</v>
      </c>
      <c r="AS94" s="20">
        <v>13</v>
      </c>
      <c r="AT94" s="20">
        <v>6</v>
      </c>
      <c r="AU94" s="20">
        <v>14</v>
      </c>
      <c r="AV94" s="20">
        <v>6</v>
      </c>
      <c r="AW94" s="20">
        <v>2</v>
      </c>
      <c r="AX94" s="20">
        <v>4</v>
      </c>
      <c r="AY94" s="20">
        <v>1</v>
      </c>
      <c r="AZ94" s="20">
        <v>1</v>
      </c>
      <c r="BA94" s="20">
        <v>1</v>
      </c>
      <c r="BB94" s="20">
        <v>11</v>
      </c>
      <c r="BC94" s="20">
        <v>26</v>
      </c>
      <c r="BD94" s="20">
        <v>110</v>
      </c>
      <c r="BE94" s="19">
        <v>37</v>
      </c>
      <c r="BF94" s="19"/>
      <c r="BG94" s="21">
        <f t="shared" si="8"/>
        <v>29.407407407407408</v>
      </c>
      <c r="BH94" s="19"/>
    </row>
    <row r="95" spans="1:60" ht="14" customHeight="1">
      <c r="A95" s="3" t="s">
        <v>171</v>
      </c>
      <c r="B95" s="13" t="s">
        <v>172</v>
      </c>
      <c r="C95" s="6">
        <f t="shared" si="7"/>
        <v>203</v>
      </c>
      <c r="D95" s="18">
        <v>4</v>
      </c>
      <c r="E95" s="19"/>
      <c r="F95" s="19">
        <v>2</v>
      </c>
      <c r="G95" s="19">
        <v>6</v>
      </c>
      <c r="H95" s="19"/>
      <c r="I95" s="19"/>
      <c r="J95" s="19">
        <v>1</v>
      </c>
      <c r="K95" s="19">
        <v>10</v>
      </c>
      <c r="L95" s="19">
        <v>14</v>
      </c>
      <c r="M95" s="19">
        <v>8</v>
      </c>
      <c r="N95" s="19"/>
      <c r="O95" s="19">
        <v>7</v>
      </c>
      <c r="P95" s="20">
        <v>2</v>
      </c>
      <c r="Q95" s="20"/>
      <c r="R95" s="20">
        <v>1</v>
      </c>
      <c r="S95" s="20"/>
      <c r="T95" s="20">
        <v>10</v>
      </c>
      <c r="U95" s="20">
        <v>3</v>
      </c>
      <c r="V95" s="20">
        <v>4</v>
      </c>
      <c r="W95" s="20">
        <v>9</v>
      </c>
      <c r="X95" s="20">
        <v>13</v>
      </c>
      <c r="Y95" s="20"/>
      <c r="Z95" s="20">
        <v>9</v>
      </c>
      <c r="AA95" s="20">
        <v>9</v>
      </c>
      <c r="AB95" s="20">
        <v>4</v>
      </c>
      <c r="AC95" s="20">
        <v>4</v>
      </c>
      <c r="AD95" s="20"/>
      <c r="AE95" s="20">
        <v>3</v>
      </c>
      <c r="AF95" s="20">
        <v>34</v>
      </c>
      <c r="AG95" s="20">
        <v>5</v>
      </c>
      <c r="AH95" s="20">
        <v>13</v>
      </c>
      <c r="AI95" s="20">
        <v>4</v>
      </c>
      <c r="AJ95" s="20">
        <v>1</v>
      </c>
      <c r="AK95" s="20"/>
      <c r="AL95" s="20">
        <v>1</v>
      </c>
      <c r="AM95" s="20">
        <v>5</v>
      </c>
      <c r="AN95" s="20">
        <v>4</v>
      </c>
      <c r="AO95" s="20"/>
      <c r="AP95" s="20"/>
      <c r="AQ95" s="20">
        <v>1</v>
      </c>
      <c r="AR95" s="20"/>
      <c r="AS95" s="20">
        <v>3</v>
      </c>
      <c r="AT95" s="20">
        <v>2</v>
      </c>
      <c r="AU95" s="20"/>
      <c r="AV95" s="20">
        <v>2</v>
      </c>
      <c r="AW95" s="20"/>
      <c r="AX95" s="20"/>
      <c r="AY95" s="20"/>
      <c r="AZ95" s="20"/>
      <c r="BA95" s="20"/>
      <c r="BB95" s="20"/>
      <c r="BC95" s="20"/>
      <c r="BD95" s="20">
        <v>4</v>
      </c>
      <c r="BE95" s="19">
        <v>1</v>
      </c>
      <c r="BF95" s="19"/>
      <c r="BG95" s="21">
        <f t="shared" si="8"/>
        <v>3.7592592592592591</v>
      </c>
      <c r="BH95" s="19"/>
    </row>
    <row r="96" spans="1:60" ht="14" customHeight="1">
      <c r="A96" s="3" t="s">
        <v>173</v>
      </c>
      <c r="B96" s="13" t="s">
        <v>174</v>
      </c>
      <c r="C96" s="6">
        <f t="shared" si="7"/>
        <v>3</v>
      </c>
      <c r="D96" s="18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20"/>
      <c r="Q96" s="20"/>
      <c r="R96" s="20"/>
      <c r="S96" s="20"/>
      <c r="T96" s="20"/>
      <c r="U96" s="20"/>
      <c r="V96" s="20"/>
      <c r="W96" s="20">
        <v>3</v>
      </c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19"/>
      <c r="BF96" s="19"/>
      <c r="BG96" s="21">
        <f t="shared" si="8"/>
        <v>5.5555555555555552E-2</v>
      </c>
      <c r="BH96" s="19"/>
    </row>
    <row r="97" spans="1:60" ht="14" customHeight="1">
      <c r="A97" s="3" t="s">
        <v>175</v>
      </c>
      <c r="B97" s="13" t="s">
        <v>176</v>
      </c>
      <c r="C97" s="6">
        <f t="shared" si="7"/>
        <v>51</v>
      </c>
      <c r="D97" s="18"/>
      <c r="E97" s="19"/>
      <c r="F97" s="19"/>
      <c r="G97" s="19">
        <v>2</v>
      </c>
      <c r="H97" s="19">
        <v>9</v>
      </c>
      <c r="I97" s="19">
        <v>1</v>
      </c>
      <c r="J97" s="19"/>
      <c r="K97" s="19"/>
      <c r="L97" s="19">
        <v>8</v>
      </c>
      <c r="M97" s="19">
        <v>2</v>
      </c>
      <c r="N97" s="19">
        <v>3</v>
      </c>
      <c r="O97" s="19">
        <v>9</v>
      </c>
      <c r="P97" s="20"/>
      <c r="Q97" s="20">
        <v>1</v>
      </c>
      <c r="R97" s="20"/>
      <c r="S97" s="20"/>
      <c r="T97" s="20"/>
      <c r="U97" s="20"/>
      <c r="V97" s="20"/>
      <c r="W97" s="20">
        <v>1</v>
      </c>
      <c r="X97" s="20">
        <v>3</v>
      </c>
      <c r="Y97" s="20">
        <v>1</v>
      </c>
      <c r="Z97" s="20">
        <v>1</v>
      </c>
      <c r="AA97" s="20"/>
      <c r="AB97" s="20"/>
      <c r="AC97" s="20">
        <v>1</v>
      </c>
      <c r="AD97" s="20"/>
      <c r="AE97" s="20"/>
      <c r="AF97" s="20"/>
      <c r="AG97" s="20"/>
      <c r="AH97" s="20"/>
      <c r="AI97" s="20"/>
      <c r="AJ97" s="20">
        <v>2</v>
      </c>
      <c r="AK97" s="20"/>
      <c r="AL97" s="20"/>
      <c r="AM97" s="20"/>
      <c r="AN97" s="20"/>
      <c r="AO97" s="20"/>
      <c r="AP97" s="20"/>
      <c r="AQ97" s="20"/>
      <c r="AR97" s="20">
        <v>7</v>
      </c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19"/>
      <c r="BF97" s="19"/>
      <c r="BG97" s="21">
        <f t="shared" si="8"/>
        <v>0.94444444444444442</v>
      </c>
      <c r="BH97" s="19"/>
    </row>
    <row r="98" spans="1:60" ht="14" customHeight="1">
      <c r="A98" s="3" t="s">
        <v>177</v>
      </c>
      <c r="B98" s="13" t="s">
        <v>178</v>
      </c>
      <c r="C98" s="6">
        <f t="shared" si="7"/>
        <v>176</v>
      </c>
      <c r="D98" s="18"/>
      <c r="E98" s="19">
        <v>6</v>
      </c>
      <c r="F98" s="19">
        <v>10</v>
      </c>
      <c r="G98" s="19">
        <v>6</v>
      </c>
      <c r="H98" s="19"/>
      <c r="I98" s="19"/>
      <c r="J98" s="19">
        <v>1</v>
      </c>
      <c r="K98" s="19">
        <v>3</v>
      </c>
      <c r="L98" s="19">
        <v>17</v>
      </c>
      <c r="M98" s="19">
        <v>5</v>
      </c>
      <c r="N98" s="19">
        <v>1</v>
      </c>
      <c r="O98" s="19">
        <v>4</v>
      </c>
      <c r="P98" s="20">
        <v>8</v>
      </c>
      <c r="Q98" s="20">
        <v>2</v>
      </c>
      <c r="R98" s="20">
        <v>2</v>
      </c>
      <c r="S98" s="20">
        <v>3</v>
      </c>
      <c r="T98" s="20">
        <v>2</v>
      </c>
      <c r="U98" s="20">
        <v>3</v>
      </c>
      <c r="V98" s="20">
        <v>2</v>
      </c>
      <c r="W98" s="20">
        <v>12</v>
      </c>
      <c r="X98" s="20">
        <v>7</v>
      </c>
      <c r="Y98" s="20"/>
      <c r="Z98" s="20">
        <v>3</v>
      </c>
      <c r="AA98" s="20">
        <v>1</v>
      </c>
      <c r="AB98" s="20"/>
      <c r="AC98" s="20">
        <v>6</v>
      </c>
      <c r="AD98" s="20"/>
      <c r="AE98" s="20">
        <v>2</v>
      </c>
      <c r="AF98" s="20">
        <v>15</v>
      </c>
      <c r="AG98" s="20">
        <v>1</v>
      </c>
      <c r="AH98" s="20">
        <v>3</v>
      </c>
      <c r="AI98" s="20">
        <v>5</v>
      </c>
      <c r="AJ98" s="20">
        <v>5</v>
      </c>
      <c r="AK98" s="20">
        <v>1</v>
      </c>
      <c r="AL98" s="20">
        <v>2</v>
      </c>
      <c r="AM98" s="20">
        <v>1</v>
      </c>
      <c r="AN98" s="20">
        <v>1</v>
      </c>
      <c r="AO98" s="20"/>
      <c r="AP98" s="20">
        <v>6</v>
      </c>
      <c r="AQ98" s="20"/>
      <c r="AR98" s="20"/>
      <c r="AS98" s="20">
        <v>7</v>
      </c>
      <c r="AT98" s="20">
        <v>2</v>
      </c>
      <c r="AU98" s="20">
        <v>3</v>
      </c>
      <c r="AV98" s="20">
        <v>1</v>
      </c>
      <c r="AW98" s="20">
        <v>8</v>
      </c>
      <c r="AX98" s="20">
        <v>1</v>
      </c>
      <c r="AY98" s="20"/>
      <c r="AZ98" s="20"/>
      <c r="BA98" s="20"/>
      <c r="BB98" s="20">
        <v>1</v>
      </c>
      <c r="BC98" s="20"/>
      <c r="BD98" s="20">
        <v>1</v>
      </c>
      <c r="BE98" s="19">
        <v>6</v>
      </c>
      <c r="BF98" s="19"/>
      <c r="BG98" s="21">
        <f t="shared" si="8"/>
        <v>3.2592592592592591</v>
      </c>
      <c r="BH98" s="19"/>
    </row>
    <row r="99" spans="1:60" ht="14" customHeight="1">
      <c r="A99" s="3" t="s">
        <v>179</v>
      </c>
      <c r="B99" s="13" t="s">
        <v>180</v>
      </c>
      <c r="C99" s="6">
        <f t="shared" si="7"/>
        <v>60</v>
      </c>
      <c r="D99" s="18"/>
      <c r="E99" s="19"/>
      <c r="F99" s="19"/>
      <c r="G99" s="19"/>
      <c r="H99" s="19"/>
      <c r="I99" s="19"/>
      <c r="J99" s="19"/>
      <c r="K99" s="19"/>
      <c r="L99" s="19">
        <v>26</v>
      </c>
      <c r="M99" s="19">
        <v>7</v>
      </c>
      <c r="N99" s="19"/>
      <c r="O99" s="19"/>
      <c r="P99" s="20"/>
      <c r="Q99" s="20"/>
      <c r="R99" s="20">
        <v>2</v>
      </c>
      <c r="S99" s="20"/>
      <c r="T99" s="20"/>
      <c r="U99" s="20">
        <v>3</v>
      </c>
      <c r="V99" s="20">
        <v>1</v>
      </c>
      <c r="W99" s="20"/>
      <c r="X99" s="20"/>
      <c r="Y99" s="20"/>
      <c r="Z99" s="20"/>
      <c r="AA99" s="20"/>
      <c r="AB99" s="20"/>
      <c r="AC99" s="20"/>
      <c r="AD99" s="20"/>
      <c r="AE99" s="20">
        <v>1</v>
      </c>
      <c r="AF99" s="20">
        <v>4</v>
      </c>
      <c r="AG99" s="20">
        <v>2</v>
      </c>
      <c r="AH99" s="20"/>
      <c r="AI99" s="20"/>
      <c r="AJ99" s="20"/>
      <c r="AK99" s="20"/>
      <c r="AL99" s="20">
        <v>4</v>
      </c>
      <c r="AM99" s="20"/>
      <c r="AN99" s="20"/>
      <c r="AO99" s="20"/>
      <c r="AP99" s="20"/>
      <c r="AQ99" s="20">
        <v>2</v>
      </c>
      <c r="AR99" s="20"/>
      <c r="AS99" s="20">
        <v>1</v>
      </c>
      <c r="AT99" s="20">
        <v>2</v>
      </c>
      <c r="AU99" s="20">
        <v>1</v>
      </c>
      <c r="AV99" s="20">
        <v>2</v>
      </c>
      <c r="AW99" s="20"/>
      <c r="AX99" s="20">
        <v>1</v>
      </c>
      <c r="AY99" s="20"/>
      <c r="AZ99" s="20"/>
      <c r="BA99" s="20"/>
      <c r="BB99" s="20"/>
      <c r="BC99" s="20">
        <v>1</v>
      </c>
      <c r="BD99" s="20"/>
      <c r="BE99" s="19"/>
      <c r="BF99" s="19"/>
      <c r="BG99" s="21">
        <f t="shared" si="8"/>
        <v>1.1111111111111112</v>
      </c>
      <c r="BH99" s="19"/>
    </row>
    <row r="100" spans="1:60" ht="14" customHeight="1">
      <c r="A100" s="3" t="s">
        <v>181</v>
      </c>
      <c r="B100" s="13" t="s">
        <v>182</v>
      </c>
      <c r="C100" s="6">
        <f t="shared" si="7"/>
        <v>1677</v>
      </c>
      <c r="D100" s="18">
        <v>1</v>
      </c>
      <c r="E100" s="19"/>
      <c r="F100" s="19"/>
      <c r="G100" s="19"/>
      <c r="H100" s="19"/>
      <c r="I100" s="19">
        <v>1</v>
      </c>
      <c r="J100" s="19">
        <v>1</v>
      </c>
      <c r="K100" s="19">
        <v>3</v>
      </c>
      <c r="L100" s="19">
        <v>8</v>
      </c>
      <c r="M100" s="19">
        <v>8</v>
      </c>
      <c r="N100" s="19">
        <v>5</v>
      </c>
      <c r="O100" s="19">
        <v>42</v>
      </c>
      <c r="P100" s="20">
        <v>4</v>
      </c>
      <c r="Q100" s="20">
        <v>2</v>
      </c>
      <c r="R100" s="20">
        <v>22</v>
      </c>
      <c r="S100" s="20"/>
      <c r="T100" s="20">
        <v>11</v>
      </c>
      <c r="U100" s="20">
        <v>37</v>
      </c>
      <c r="V100" s="20">
        <v>68</v>
      </c>
      <c r="W100" s="20">
        <v>18</v>
      </c>
      <c r="X100" s="20">
        <v>18</v>
      </c>
      <c r="Y100" s="20">
        <v>12</v>
      </c>
      <c r="Z100" s="20">
        <v>10</v>
      </c>
      <c r="AA100" s="20">
        <v>4</v>
      </c>
      <c r="AB100" s="20">
        <v>11</v>
      </c>
      <c r="AC100" s="20">
        <v>49</v>
      </c>
      <c r="AD100" s="20">
        <v>18</v>
      </c>
      <c r="AE100" s="20">
        <v>30</v>
      </c>
      <c r="AF100" s="20">
        <v>23</v>
      </c>
      <c r="AG100" s="20">
        <v>12</v>
      </c>
      <c r="AH100" s="20">
        <v>14</v>
      </c>
      <c r="AI100" s="20">
        <v>12</v>
      </c>
      <c r="AJ100" s="20">
        <v>43</v>
      </c>
      <c r="AK100" s="20">
        <v>24</v>
      </c>
      <c r="AL100" s="20">
        <v>63</v>
      </c>
      <c r="AM100" s="20">
        <v>27</v>
      </c>
      <c r="AN100" s="20">
        <v>98</v>
      </c>
      <c r="AO100" s="20">
        <v>59</v>
      </c>
      <c r="AP100" s="20">
        <v>49</v>
      </c>
      <c r="AQ100" s="20">
        <v>40</v>
      </c>
      <c r="AR100" s="20">
        <v>156</v>
      </c>
      <c r="AS100" s="20">
        <v>56</v>
      </c>
      <c r="AT100" s="20">
        <v>44</v>
      </c>
      <c r="AU100" s="20">
        <v>20</v>
      </c>
      <c r="AV100" s="20">
        <v>33</v>
      </c>
      <c r="AW100" s="20">
        <v>74</v>
      </c>
      <c r="AX100" s="20">
        <v>50</v>
      </c>
      <c r="AY100" s="20">
        <v>74</v>
      </c>
      <c r="AZ100" s="20">
        <v>25</v>
      </c>
      <c r="BA100" s="20">
        <v>47</v>
      </c>
      <c r="BB100" s="20">
        <v>4</v>
      </c>
      <c r="BC100" s="20">
        <v>40</v>
      </c>
      <c r="BD100" s="20">
        <v>81</v>
      </c>
      <c r="BE100" s="19">
        <v>126</v>
      </c>
      <c r="BF100" s="19"/>
      <c r="BG100" s="21">
        <f t="shared" si="8"/>
        <v>31.055555555555557</v>
      </c>
      <c r="BH100" s="19"/>
    </row>
    <row r="101" spans="1:60" ht="14" customHeight="1">
      <c r="A101" s="3" t="s">
        <v>183</v>
      </c>
      <c r="B101" s="13" t="s">
        <v>184</v>
      </c>
      <c r="C101" s="6">
        <f t="shared" si="7"/>
        <v>1616</v>
      </c>
      <c r="D101" s="18"/>
      <c r="E101" s="19"/>
      <c r="F101" s="19">
        <v>8</v>
      </c>
      <c r="G101" s="19">
        <v>35</v>
      </c>
      <c r="H101" s="19"/>
      <c r="I101" s="19">
        <v>13</v>
      </c>
      <c r="J101" s="19"/>
      <c r="K101" s="19">
        <v>8</v>
      </c>
      <c r="L101" s="19">
        <v>84</v>
      </c>
      <c r="M101" s="19">
        <v>53</v>
      </c>
      <c r="N101" s="19">
        <v>16</v>
      </c>
      <c r="O101" s="19">
        <v>36</v>
      </c>
      <c r="P101" s="20">
        <v>20</v>
      </c>
      <c r="Q101" s="20">
        <v>4</v>
      </c>
      <c r="R101" s="20">
        <v>104</v>
      </c>
      <c r="S101" s="20">
        <v>44</v>
      </c>
      <c r="T101" s="20">
        <v>24</v>
      </c>
      <c r="U101" s="20">
        <v>24</v>
      </c>
      <c r="V101" s="20">
        <v>44</v>
      </c>
      <c r="W101" s="20">
        <v>47</v>
      </c>
      <c r="X101" s="20">
        <v>23</v>
      </c>
      <c r="Y101" s="20">
        <v>6</v>
      </c>
      <c r="Z101" s="20">
        <v>42</v>
      </c>
      <c r="AA101" s="20">
        <v>8</v>
      </c>
      <c r="AB101" s="20">
        <v>23</v>
      </c>
      <c r="AC101" s="20">
        <v>56</v>
      </c>
      <c r="AD101" s="20">
        <v>14</v>
      </c>
      <c r="AE101" s="20">
        <v>14</v>
      </c>
      <c r="AF101" s="20">
        <v>9</v>
      </c>
      <c r="AG101" s="20">
        <v>3</v>
      </c>
      <c r="AH101" s="20">
        <v>3</v>
      </c>
      <c r="AI101" s="20">
        <v>50</v>
      </c>
      <c r="AJ101" s="20">
        <v>8</v>
      </c>
      <c r="AK101" s="20">
        <v>6</v>
      </c>
      <c r="AL101" s="20">
        <v>34</v>
      </c>
      <c r="AM101" s="20">
        <v>71</v>
      </c>
      <c r="AN101" s="20">
        <v>24</v>
      </c>
      <c r="AO101" s="20">
        <v>6</v>
      </c>
      <c r="AP101" s="20">
        <v>7</v>
      </c>
      <c r="AQ101" s="20">
        <v>11</v>
      </c>
      <c r="AR101" s="20">
        <v>127</v>
      </c>
      <c r="AS101" s="20">
        <v>75</v>
      </c>
      <c r="AT101" s="20">
        <v>31</v>
      </c>
      <c r="AU101" s="20">
        <v>25</v>
      </c>
      <c r="AV101" s="20">
        <v>44</v>
      </c>
      <c r="AW101" s="20">
        <v>63</v>
      </c>
      <c r="AX101" s="20">
        <v>25</v>
      </c>
      <c r="AY101" s="20">
        <v>31</v>
      </c>
      <c r="AZ101" s="20">
        <v>7</v>
      </c>
      <c r="BA101" s="20">
        <v>19</v>
      </c>
      <c r="BB101" s="20">
        <v>9</v>
      </c>
      <c r="BC101" s="20">
        <v>41</v>
      </c>
      <c r="BD101" s="20">
        <v>66</v>
      </c>
      <c r="BE101" s="19">
        <v>71</v>
      </c>
      <c r="BF101" s="19"/>
      <c r="BG101" s="21">
        <f t="shared" si="8"/>
        <v>29.925925925925927</v>
      </c>
      <c r="BH101" s="19"/>
    </row>
    <row r="102" spans="1:60" ht="14" customHeight="1">
      <c r="A102" s="3" t="s">
        <v>377</v>
      </c>
      <c r="B102" s="13" t="s">
        <v>378</v>
      </c>
      <c r="C102" s="6">
        <f t="shared" si="7"/>
        <v>1</v>
      </c>
      <c r="D102" s="18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>
        <v>1</v>
      </c>
      <c r="BC102" s="19"/>
      <c r="BD102" s="19"/>
      <c r="BE102" s="19"/>
      <c r="BF102" s="19"/>
      <c r="BG102" s="21">
        <f t="shared" si="8"/>
        <v>1.8518518518518517E-2</v>
      </c>
      <c r="BH102" s="19"/>
    </row>
    <row r="103" spans="1:60" ht="14" customHeight="1">
      <c r="A103" s="3" t="s">
        <v>185</v>
      </c>
      <c r="B103" s="13" t="s">
        <v>186</v>
      </c>
      <c r="C103" s="6">
        <f t="shared" si="7"/>
        <v>1</v>
      </c>
      <c r="D103" s="18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>
        <v>1</v>
      </c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21">
        <f t="shared" si="8"/>
        <v>1.8518518518518517E-2</v>
      </c>
      <c r="BH103" s="19"/>
    </row>
    <row r="104" spans="1:60" ht="14" customHeight="1">
      <c r="A104" s="3" t="s">
        <v>187</v>
      </c>
      <c r="B104" s="13" t="s">
        <v>188</v>
      </c>
      <c r="C104" s="6">
        <f t="shared" si="7"/>
        <v>61137</v>
      </c>
      <c r="D104" s="18">
        <v>143</v>
      </c>
      <c r="E104" s="19">
        <v>19</v>
      </c>
      <c r="F104" s="19">
        <v>318</v>
      </c>
      <c r="G104" s="19">
        <v>1583</v>
      </c>
      <c r="H104" s="19">
        <v>20</v>
      </c>
      <c r="I104" s="19">
        <v>560</v>
      </c>
      <c r="J104" s="19">
        <v>53</v>
      </c>
      <c r="K104" s="19">
        <v>365</v>
      </c>
      <c r="L104" s="19">
        <v>1808</v>
      </c>
      <c r="M104" s="19">
        <v>1781</v>
      </c>
      <c r="N104" s="19">
        <v>1188</v>
      </c>
      <c r="O104" s="19">
        <v>1432</v>
      </c>
      <c r="P104" s="20">
        <v>1587</v>
      </c>
      <c r="Q104" s="20">
        <v>179</v>
      </c>
      <c r="R104" s="20">
        <v>1808</v>
      </c>
      <c r="S104" s="20">
        <v>412</v>
      </c>
      <c r="T104" s="20">
        <v>1300</v>
      </c>
      <c r="U104" s="20">
        <v>1402</v>
      </c>
      <c r="V104" s="20">
        <v>1913</v>
      </c>
      <c r="W104" s="20">
        <v>2409</v>
      </c>
      <c r="X104" s="20">
        <v>1128</v>
      </c>
      <c r="Y104" s="20">
        <v>288</v>
      </c>
      <c r="Z104" s="20">
        <v>2453</v>
      </c>
      <c r="AA104" s="20">
        <v>404</v>
      </c>
      <c r="AB104" s="20">
        <v>1817</v>
      </c>
      <c r="AC104" s="20">
        <v>1621</v>
      </c>
      <c r="AD104" s="20">
        <v>855</v>
      </c>
      <c r="AE104" s="20">
        <v>1111</v>
      </c>
      <c r="AF104" s="20">
        <v>812</v>
      </c>
      <c r="AG104" s="20">
        <v>1055</v>
      </c>
      <c r="AH104" s="20">
        <v>333</v>
      </c>
      <c r="AI104" s="20">
        <v>2402</v>
      </c>
      <c r="AJ104" s="20">
        <v>1440</v>
      </c>
      <c r="AK104" s="20">
        <v>1636</v>
      </c>
      <c r="AL104" s="20">
        <v>1113</v>
      </c>
      <c r="AM104" s="20">
        <v>2031</v>
      </c>
      <c r="AN104" s="20">
        <v>1565</v>
      </c>
      <c r="AO104" s="20">
        <v>427</v>
      </c>
      <c r="AP104" s="20">
        <v>676</v>
      </c>
      <c r="AQ104" s="20">
        <v>652</v>
      </c>
      <c r="AR104" s="20">
        <v>1265</v>
      </c>
      <c r="AS104" s="20">
        <v>1773</v>
      </c>
      <c r="AT104" s="20">
        <v>615</v>
      </c>
      <c r="AU104" s="20">
        <v>413</v>
      </c>
      <c r="AV104" s="20">
        <v>1560</v>
      </c>
      <c r="AW104" s="20">
        <v>927</v>
      </c>
      <c r="AX104" s="20">
        <v>1449</v>
      </c>
      <c r="AY104" s="20">
        <v>674</v>
      </c>
      <c r="AZ104" s="20">
        <v>254</v>
      </c>
      <c r="BA104" s="20">
        <v>1280</v>
      </c>
      <c r="BB104" s="20">
        <v>346</v>
      </c>
      <c r="BC104" s="20">
        <v>1068</v>
      </c>
      <c r="BD104" s="20">
        <v>2306</v>
      </c>
      <c r="BE104" s="19">
        <v>3108</v>
      </c>
      <c r="BF104" s="19"/>
      <c r="BG104" s="21">
        <f t="shared" si="8"/>
        <v>1132.1666666666667</v>
      </c>
      <c r="BH104" s="19"/>
    </row>
    <row r="105" spans="1:60" ht="14" customHeight="1">
      <c r="A105" s="3" t="s">
        <v>189</v>
      </c>
      <c r="B105" s="13" t="s">
        <v>190</v>
      </c>
      <c r="C105" s="6">
        <f t="shared" si="7"/>
        <v>531</v>
      </c>
      <c r="D105" s="18">
        <v>1</v>
      </c>
      <c r="E105" s="19">
        <v>3</v>
      </c>
      <c r="F105" s="19">
        <v>2</v>
      </c>
      <c r="G105" s="19">
        <v>3</v>
      </c>
      <c r="H105" s="19"/>
      <c r="I105" s="19">
        <v>7</v>
      </c>
      <c r="J105" s="19"/>
      <c r="K105" s="19">
        <v>2</v>
      </c>
      <c r="L105" s="19">
        <v>9</v>
      </c>
      <c r="M105" s="19">
        <v>35</v>
      </c>
      <c r="N105" s="19">
        <v>26</v>
      </c>
      <c r="O105" s="19">
        <v>9</v>
      </c>
      <c r="P105" s="20">
        <v>6</v>
      </c>
      <c r="Q105" s="20">
        <v>4</v>
      </c>
      <c r="R105" s="20">
        <v>7</v>
      </c>
      <c r="S105" s="20">
        <v>4</v>
      </c>
      <c r="T105" s="20">
        <v>14</v>
      </c>
      <c r="U105" s="20">
        <v>11</v>
      </c>
      <c r="V105" s="20">
        <v>13</v>
      </c>
      <c r="W105" s="20">
        <v>10</v>
      </c>
      <c r="X105" s="20">
        <v>14</v>
      </c>
      <c r="Y105" s="20">
        <v>6</v>
      </c>
      <c r="Z105" s="20">
        <v>16</v>
      </c>
      <c r="AA105" s="20">
        <v>4</v>
      </c>
      <c r="AB105" s="20">
        <v>19</v>
      </c>
      <c r="AC105" s="20">
        <v>15</v>
      </c>
      <c r="AD105" s="20">
        <v>11</v>
      </c>
      <c r="AE105" s="20">
        <v>19</v>
      </c>
      <c r="AF105" s="20">
        <v>7</v>
      </c>
      <c r="AG105" s="20">
        <v>14</v>
      </c>
      <c r="AH105" s="20">
        <v>10</v>
      </c>
      <c r="AI105" s="20">
        <v>6</v>
      </c>
      <c r="AJ105" s="20">
        <v>4</v>
      </c>
      <c r="AK105" s="20">
        <v>7</v>
      </c>
      <c r="AL105" s="20">
        <v>3</v>
      </c>
      <c r="AM105" s="20">
        <v>9</v>
      </c>
      <c r="AN105" s="20">
        <v>6</v>
      </c>
      <c r="AO105" s="20">
        <v>2</v>
      </c>
      <c r="AP105" s="20">
        <v>1</v>
      </c>
      <c r="AQ105" s="20">
        <v>2</v>
      </c>
      <c r="AR105" s="20"/>
      <c r="AS105" s="20">
        <v>23</v>
      </c>
      <c r="AT105" s="20">
        <v>8</v>
      </c>
      <c r="AU105" s="20">
        <v>15</v>
      </c>
      <c r="AV105" s="20">
        <v>8</v>
      </c>
      <c r="AW105" s="20">
        <v>19</v>
      </c>
      <c r="AX105" s="20">
        <v>6</v>
      </c>
      <c r="AY105" s="20">
        <v>15</v>
      </c>
      <c r="AZ105" s="20">
        <v>4</v>
      </c>
      <c r="BA105" s="20">
        <v>27</v>
      </c>
      <c r="BB105" s="20">
        <v>7</v>
      </c>
      <c r="BC105" s="20">
        <v>6</v>
      </c>
      <c r="BD105" s="20">
        <v>35</v>
      </c>
      <c r="BE105" s="19">
        <v>17</v>
      </c>
      <c r="BF105" s="19"/>
      <c r="BG105" s="21">
        <f t="shared" si="8"/>
        <v>9.8333333333333339</v>
      </c>
      <c r="BH105" s="19"/>
    </row>
    <row r="106" spans="1:60" ht="14" customHeight="1">
      <c r="A106" s="3" t="s">
        <v>384</v>
      </c>
      <c r="B106" s="13" t="s">
        <v>385</v>
      </c>
      <c r="C106" s="6">
        <f t="shared" si="7"/>
        <v>1</v>
      </c>
      <c r="D106" s="18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>
        <v>1</v>
      </c>
      <c r="BE106" s="19"/>
      <c r="BF106" s="19"/>
      <c r="BG106" s="21">
        <f t="shared" si="8"/>
        <v>1.8518518518518517E-2</v>
      </c>
      <c r="BH106" s="19"/>
    </row>
    <row r="107" spans="1:60" ht="14" customHeight="1">
      <c r="A107" s="3" t="s">
        <v>191</v>
      </c>
      <c r="B107" s="13" t="s">
        <v>192</v>
      </c>
      <c r="C107" s="6">
        <f t="shared" si="7"/>
        <v>496</v>
      </c>
      <c r="D107" s="18">
        <v>1</v>
      </c>
      <c r="E107" s="19">
        <v>2</v>
      </c>
      <c r="F107" s="19">
        <v>7</v>
      </c>
      <c r="G107" s="19">
        <v>1</v>
      </c>
      <c r="H107" s="19">
        <v>4</v>
      </c>
      <c r="I107" s="19">
        <v>12</v>
      </c>
      <c r="J107" s="19">
        <v>9</v>
      </c>
      <c r="K107" s="19">
        <v>5</v>
      </c>
      <c r="L107" s="19">
        <v>38</v>
      </c>
      <c r="M107" s="19">
        <v>33</v>
      </c>
      <c r="N107" s="19">
        <v>10</v>
      </c>
      <c r="O107" s="19">
        <v>22</v>
      </c>
      <c r="P107" s="20">
        <v>38</v>
      </c>
      <c r="Q107" s="20">
        <v>3</v>
      </c>
      <c r="R107" s="20">
        <v>16</v>
      </c>
      <c r="S107" s="20">
        <v>10</v>
      </c>
      <c r="T107" s="20">
        <v>1</v>
      </c>
      <c r="U107" s="20">
        <v>24</v>
      </c>
      <c r="V107" s="20">
        <v>7</v>
      </c>
      <c r="W107" s="20">
        <v>9</v>
      </c>
      <c r="X107" s="20">
        <v>14</v>
      </c>
      <c r="Y107" s="20"/>
      <c r="Z107" s="20">
        <v>7</v>
      </c>
      <c r="AA107" s="20">
        <v>3</v>
      </c>
      <c r="AB107" s="20">
        <v>28</v>
      </c>
      <c r="AC107" s="20">
        <v>8</v>
      </c>
      <c r="AD107" s="20">
        <v>5</v>
      </c>
      <c r="AE107" s="20">
        <v>33</v>
      </c>
      <c r="AF107" s="20">
        <v>5</v>
      </c>
      <c r="AG107" s="20">
        <v>9</v>
      </c>
      <c r="AH107" s="20">
        <v>5</v>
      </c>
      <c r="AI107" s="20">
        <v>5</v>
      </c>
      <c r="AJ107" s="20">
        <v>4</v>
      </c>
      <c r="AK107" s="20">
        <v>6</v>
      </c>
      <c r="AL107" s="20"/>
      <c r="AM107" s="20">
        <v>3</v>
      </c>
      <c r="AN107" s="20">
        <v>8</v>
      </c>
      <c r="AO107" s="20">
        <v>3</v>
      </c>
      <c r="AP107" s="20">
        <v>1</v>
      </c>
      <c r="AQ107" s="20">
        <v>4</v>
      </c>
      <c r="AR107" s="20">
        <v>1</v>
      </c>
      <c r="AS107" s="20">
        <v>19</v>
      </c>
      <c r="AT107" s="20">
        <v>14</v>
      </c>
      <c r="AU107" s="20">
        <v>15</v>
      </c>
      <c r="AV107" s="20">
        <v>2</v>
      </c>
      <c r="AW107" s="20">
        <v>10</v>
      </c>
      <c r="AX107" s="20">
        <v>3</v>
      </c>
      <c r="AY107" s="20">
        <v>1</v>
      </c>
      <c r="AZ107" s="20"/>
      <c r="BA107" s="20">
        <v>5</v>
      </c>
      <c r="BB107" s="20">
        <v>3</v>
      </c>
      <c r="BC107" s="20">
        <v>2</v>
      </c>
      <c r="BD107" s="20">
        <v>2</v>
      </c>
      <c r="BE107" s="19">
        <v>16</v>
      </c>
      <c r="BF107" s="19"/>
      <c r="BG107" s="21">
        <f t="shared" si="8"/>
        <v>9.1851851851851851</v>
      </c>
      <c r="BH107" s="19"/>
    </row>
    <row r="108" spans="1:60" ht="14" customHeight="1">
      <c r="A108" s="3" t="s">
        <v>193</v>
      </c>
      <c r="B108" s="13" t="s">
        <v>194</v>
      </c>
      <c r="C108" s="6">
        <f t="shared" si="7"/>
        <v>3</v>
      </c>
      <c r="D108" s="18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>
        <v>1</v>
      </c>
      <c r="AD108" s="20"/>
      <c r="AE108" s="20"/>
      <c r="AF108" s="20"/>
      <c r="AG108" s="20"/>
      <c r="AH108" s="20"/>
      <c r="AI108" s="20"/>
      <c r="AJ108" s="20">
        <v>1</v>
      </c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>
        <v>1</v>
      </c>
      <c r="BE108" s="19"/>
      <c r="BF108" s="19"/>
      <c r="BG108" s="21">
        <f t="shared" si="8"/>
        <v>5.5555555555555552E-2</v>
      </c>
      <c r="BH108" s="19"/>
    </row>
    <row r="109" spans="1:60" ht="14" customHeight="1">
      <c r="A109" s="3" t="s">
        <v>195</v>
      </c>
      <c r="B109" s="13" t="s">
        <v>196</v>
      </c>
      <c r="C109" s="6">
        <f t="shared" si="7"/>
        <v>9</v>
      </c>
      <c r="D109" s="18"/>
      <c r="E109" s="19"/>
      <c r="F109" s="19"/>
      <c r="G109" s="19"/>
      <c r="H109" s="19"/>
      <c r="I109" s="19"/>
      <c r="J109" s="19"/>
      <c r="K109" s="19"/>
      <c r="L109" s="19"/>
      <c r="M109" s="19">
        <v>1</v>
      </c>
      <c r="N109" s="19"/>
      <c r="O109" s="19">
        <v>1</v>
      </c>
      <c r="P109" s="20">
        <v>1</v>
      </c>
      <c r="Q109" s="20"/>
      <c r="R109" s="20"/>
      <c r="S109" s="20"/>
      <c r="T109" s="20"/>
      <c r="U109" s="20"/>
      <c r="V109" s="20"/>
      <c r="W109" s="20"/>
      <c r="X109" s="20"/>
      <c r="Y109" s="20"/>
      <c r="Z109" s="20">
        <v>3</v>
      </c>
      <c r="AA109" s="20"/>
      <c r="AB109" s="20">
        <v>1</v>
      </c>
      <c r="AC109" s="20">
        <v>1</v>
      </c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>
        <v>1</v>
      </c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19"/>
      <c r="BF109" s="19"/>
      <c r="BG109" s="21">
        <f t="shared" si="8"/>
        <v>0.16666666666666666</v>
      </c>
      <c r="BH109" s="19"/>
    </row>
    <row r="110" spans="1:60" ht="14" customHeight="1">
      <c r="A110" s="3" t="s">
        <v>197</v>
      </c>
      <c r="B110" s="13" t="s">
        <v>198</v>
      </c>
      <c r="C110" s="6">
        <f t="shared" si="7"/>
        <v>15928</v>
      </c>
      <c r="D110" s="18">
        <v>82</v>
      </c>
      <c r="E110" s="19">
        <v>540</v>
      </c>
      <c r="F110" s="19">
        <v>424</v>
      </c>
      <c r="G110" s="19">
        <v>529</v>
      </c>
      <c r="H110" s="19">
        <v>438</v>
      </c>
      <c r="I110" s="19">
        <v>515</v>
      </c>
      <c r="J110" s="19">
        <v>238</v>
      </c>
      <c r="K110" s="19">
        <v>363</v>
      </c>
      <c r="L110" s="19">
        <v>1113</v>
      </c>
      <c r="M110" s="19">
        <v>905</v>
      </c>
      <c r="N110" s="19">
        <v>602</v>
      </c>
      <c r="O110" s="19">
        <v>665</v>
      </c>
      <c r="P110" s="20">
        <v>311</v>
      </c>
      <c r="Q110" s="20">
        <v>263</v>
      </c>
      <c r="R110" s="20">
        <v>323</v>
      </c>
      <c r="S110" s="20">
        <v>153</v>
      </c>
      <c r="T110" s="20">
        <v>126</v>
      </c>
      <c r="U110" s="20">
        <v>255</v>
      </c>
      <c r="V110" s="20">
        <v>180</v>
      </c>
      <c r="W110" s="20">
        <v>480</v>
      </c>
      <c r="X110" s="20">
        <v>426</v>
      </c>
      <c r="Y110" s="20">
        <v>163</v>
      </c>
      <c r="Z110" s="20">
        <v>502</v>
      </c>
      <c r="AA110" s="20">
        <v>178</v>
      </c>
      <c r="AB110" s="20">
        <v>491</v>
      </c>
      <c r="AC110" s="20">
        <v>361</v>
      </c>
      <c r="AD110" s="20">
        <v>141</v>
      </c>
      <c r="AE110" s="20">
        <v>286</v>
      </c>
      <c r="AF110" s="20">
        <v>174</v>
      </c>
      <c r="AG110" s="20">
        <v>216</v>
      </c>
      <c r="AH110" s="20">
        <v>170</v>
      </c>
      <c r="AI110" s="20">
        <v>322</v>
      </c>
      <c r="AJ110" s="20">
        <v>254</v>
      </c>
      <c r="AK110" s="20">
        <v>205</v>
      </c>
      <c r="AL110" s="20">
        <v>279</v>
      </c>
      <c r="AM110" s="20">
        <v>231</v>
      </c>
      <c r="AN110" s="20">
        <v>288</v>
      </c>
      <c r="AO110" s="20">
        <v>112</v>
      </c>
      <c r="AP110" s="20">
        <v>118</v>
      </c>
      <c r="AQ110" s="20">
        <v>93</v>
      </c>
      <c r="AR110" s="20">
        <v>184</v>
      </c>
      <c r="AS110" s="20">
        <v>370</v>
      </c>
      <c r="AT110" s="20">
        <v>151</v>
      </c>
      <c r="AU110" s="20">
        <v>263</v>
      </c>
      <c r="AV110" s="20">
        <v>96</v>
      </c>
      <c r="AW110" s="20">
        <v>82</v>
      </c>
      <c r="AX110" s="20">
        <v>32</v>
      </c>
      <c r="AY110" s="20">
        <v>19</v>
      </c>
      <c r="AZ110" s="20">
        <v>2</v>
      </c>
      <c r="BA110" s="20">
        <v>33</v>
      </c>
      <c r="BB110" s="20">
        <v>262</v>
      </c>
      <c r="BC110" s="20">
        <v>108</v>
      </c>
      <c r="BD110" s="20">
        <v>432</v>
      </c>
      <c r="BE110" s="19">
        <v>379</v>
      </c>
      <c r="BF110" s="19"/>
      <c r="BG110" s="21">
        <f t="shared" si="8"/>
        <v>294.96296296296299</v>
      </c>
      <c r="BH110" s="19"/>
    </row>
    <row r="111" spans="1:60" ht="14" customHeight="1">
      <c r="A111" s="3" t="s">
        <v>381</v>
      </c>
      <c r="B111" s="13" t="s">
        <v>199</v>
      </c>
      <c r="C111" s="6">
        <f t="shared" si="7"/>
        <v>264</v>
      </c>
      <c r="D111" s="18">
        <v>1</v>
      </c>
      <c r="E111" s="19">
        <v>8</v>
      </c>
      <c r="F111" s="19">
        <v>4</v>
      </c>
      <c r="G111" s="19">
        <v>9</v>
      </c>
      <c r="H111" s="19">
        <v>3</v>
      </c>
      <c r="I111" s="19">
        <v>15</v>
      </c>
      <c r="J111" s="19">
        <v>2</v>
      </c>
      <c r="K111" s="19">
        <v>2</v>
      </c>
      <c r="L111" s="19">
        <v>19</v>
      </c>
      <c r="M111" s="19">
        <v>27</v>
      </c>
      <c r="N111" s="19">
        <v>20</v>
      </c>
      <c r="O111" s="19">
        <v>18</v>
      </c>
      <c r="P111" s="20">
        <v>5</v>
      </c>
      <c r="Q111" s="20">
        <v>2</v>
      </c>
      <c r="R111" s="20">
        <v>4</v>
      </c>
      <c r="S111" s="20">
        <v>7</v>
      </c>
      <c r="T111" s="20">
        <v>6</v>
      </c>
      <c r="U111" s="20">
        <v>1</v>
      </c>
      <c r="V111" s="20">
        <v>2</v>
      </c>
      <c r="W111" s="20">
        <v>2</v>
      </c>
      <c r="X111" s="20">
        <v>8</v>
      </c>
      <c r="Y111" s="20">
        <v>7</v>
      </c>
      <c r="Z111" s="20">
        <v>10</v>
      </c>
      <c r="AA111" s="20">
        <v>7</v>
      </c>
      <c r="AB111" s="20">
        <v>6</v>
      </c>
      <c r="AC111" s="20">
        <v>7</v>
      </c>
      <c r="AD111" s="20">
        <v>1</v>
      </c>
      <c r="AE111" s="20">
        <v>1</v>
      </c>
      <c r="AF111" s="20">
        <v>1</v>
      </c>
      <c r="AG111" s="20">
        <v>2</v>
      </c>
      <c r="AH111" s="20"/>
      <c r="AI111" s="20">
        <v>3</v>
      </c>
      <c r="AJ111" s="20">
        <v>4</v>
      </c>
      <c r="AK111" s="20"/>
      <c r="AL111" s="20">
        <v>6</v>
      </c>
      <c r="AM111" s="20"/>
      <c r="AN111" s="20">
        <v>4</v>
      </c>
      <c r="AO111" s="20">
        <v>1</v>
      </c>
      <c r="AP111" s="20">
        <v>2</v>
      </c>
      <c r="AQ111" s="20">
        <v>1</v>
      </c>
      <c r="AR111" s="20">
        <v>2</v>
      </c>
      <c r="AS111" s="20">
        <v>11</v>
      </c>
      <c r="AT111" s="20">
        <v>2</v>
      </c>
      <c r="AU111" s="20"/>
      <c r="AV111" s="20">
        <v>2</v>
      </c>
      <c r="AW111" s="20">
        <v>1</v>
      </c>
      <c r="AX111" s="20">
        <v>2</v>
      </c>
      <c r="AY111" s="20"/>
      <c r="AZ111" s="20"/>
      <c r="BA111" s="20"/>
      <c r="BB111" s="20">
        <v>4</v>
      </c>
      <c r="BC111" s="20"/>
      <c r="BD111" s="20">
        <v>10</v>
      </c>
      <c r="BE111" s="19">
        <v>2</v>
      </c>
      <c r="BF111" s="19"/>
      <c r="BG111" s="21">
        <f t="shared" si="8"/>
        <v>4.8888888888888893</v>
      </c>
      <c r="BH111" s="19"/>
    </row>
    <row r="112" spans="1:60" ht="14" customHeight="1">
      <c r="A112" s="3" t="s">
        <v>200</v>
      </c>
      <c r="B112" s="13" t="s">
        <v>201</v>
      </c>
      <c r="C112" s="6">
        <f t="shared" si="7"/>
        <v>251</v>
      </c>
      <c r="D112" s="18"/>
      <c r="E112" s="19">
        <v>2</v>
      </c>
      <c r="F112" s="19">
        <v>6</v>
      </c>
      <c r="G112" s="19">
        <v>5</v>
      </c>
      <c r="H112" s="19">
        <v>1</v>
      </c>
      <c r="I112" s="19">
        <v>4</v>
      </c>
      <c r="J112" s="19">
        <v>3</v>
      </c>
      <c r="K112" s="19">
        <v>1</v>
      </c>
      <c r="L112" s="19">
        <v>45</v>
      </c>
      <c r="M112" s="19">
        <v>6</v>
      </c>
      <c r="N112" s="19">
        <v>7</v>
      </c>
      <c r="O112" s="19">
        <v>11</v>
      </c>
      <c r="P112" s="20">
        <v>4</v>
      </c>
      <c r="Q112" s="20">
        <v>1</v>
      </c>
      <c r="R112" s="20">
        <v>4</v>
      </c>
      <c r="S112" s="20">
        <v>2</v>
      </c>
      <c r="T112" s="20">
        <v>1</v>
      </c>
      <c r="U112" s="20">
        <v>5</v>
      </c>
      <c r="V112" s="20"/>
      <c r="W112" s="20">
        <v>3</v>
      </c>
      <c r="X112" s="20">
        <v>46</v>
      </c>
      <c r="Y112" s="20">
        <v>13</v>
      </c>
      <c r="Z112" s="20">
        <v>2</v>
      </c>
      <c r="AA112" s="20"/>
      <c r="AB112" s="20"/>
      <c r="AC112" s="20">
        <v>32</v>
      </c>
      <c r="AD112" s="20">
        <v>2</v>
      </c>
      <c r="AE112" s="20">
        <v>4</v>
      </c>
      <c r="AF112" s="20">
        <v>11</v>
      </c>
      <c r="AG112" s="20"/>
      <c r="AH112" s="20">
        <v>10</v>
      </c>
      <c r="AI112" s="20">
        <v>5</v>
      </c>
      <c r="AJ112" s="20">
        <v>3</v>
      </c>
      <c r="AK112" s="20">
        <v>2</v>
      </c>
      <c r="AL112" s="20"/>
      <c r="AM112" s="20"/>
      <c r="AN112" s="20"/>
      <c r="AO112" s="20"/>
      <c r="AP112" s="20"/>
      <c r="AQ112" s="20"/>
      <c r="AR112" s="20"/>
      <c r="AS112" s="20">
        <v>5</v>
      </c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>
        <v>4</v>
      </c>
      <c r="BE112" s="19">
        <v>1</v>
      </c>
      <c r="BF112" s="19"/>
      <c r="BG112" s="21">
        <f t="shared" si="8"/>
        <v>4.6481481481481479</v>
      </c>
      <c r="BH112" s="19"/>
    </row>
    <row r="113" spans="1:60" ht="14" customHeight="1">
      <c r="A113" s="3" t="s">
        <v>202</v>
      </c>
      <c r="B113" s="13" t="s">
        <v>203</v>
      </c>
      <c r="C113" s="6">
        <f t="shared" si="7"/>
        <v>16</v>
      </c>
      <c r="D113" s="18"/>
      <c r="E113" s="19"/>
      <c r="F113" s="19"/>
      <c r="G113" s="19"/>
      <c r="H113" s="19"/>
      <c r="I113" s="19">
        <v>2</v>
      </c>
      <c r="J113" s="19"/>
      <c r="K113" s="19"/>
      <c r="L113" s="19">
        <v>3</v>
      </c>
      <c r="M113" s="19">
        <v>1</v>
      </c>
      <c r="N113" s="19">
        <v>1</v>
      </c>
      <c r="O113" s="19"/>
      <c r="P113" s="20">
        <v>1</v>
      </c>
      <c r="Q113" s="20"/>
      <c r="R113" s="20"/>
      <c r="S113" s="20"/>
      <c r="T113" s="20"/>
      <c r="U113" s="20">
        <v>1</v>
      </c>
      <c r="V113" s="20"/>
      <c r="W113" s="20"/>
      <c r="X113" s="20"/>
      <c r="Y113" s="20"/>
      <c r="Z113" s="20">
        <v>1</v>
      </c>
      <c r="AA113" s="20"/>
      <c r="AB113" s="20"/>
      <c r="AC113" s="20"/>
      <c r="AD113" s="20"/>
      <c r="AE113" s="20">
        <v>1</v>
      </c>
      <c r="AF113" s="20"/>
      <c r="AG113" s="20"/>
      <c r="AH113" s="20"/>
      <c r="AI113" s="20"/>
      <c r="AJ113" s="20"/>
      <c r="AK113" s="20"/>
      <c r="AL113" s="20"/>
      <c r="AM113" s="20">
        <v>1</v>
      </c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>
        <v>1</v>
      </c>
      <c r="BC113" s="20"/>
      <c r="BD113" s="20"/>
      <c r="BE113" s="19">
        <v>3</v>
      </c>
      <c r="BF113" s="19"/>
      <c r="BG113" s="21">
        <f t="shared" si="8"/>
        <v>0.29629629629629628</v>
      </c>
      <c r="BH113" s="19"/>
    </row>
    <row r="114" spans="1:60" ht="14" customHeight="1">
      <c r="A114" s="3" t="s">
        <v>204</v>
      </c>
      <c r="B114" s="13" t="s">
        <v>205</v>
      </c>
      <c r="C114" s="6">
        <f t="shared" si="7"/>
        <v>2585</v>
      </c>
      <c r="D114" s="18">
        <v>2</v>
      </c>
      <c r="E114" s="19">
        <v>7</v>
      </c>
      <c r="F114" s="19">
        <v>1</v>
      </c>
      <c r="G114" s="19">
        <v>36</v>
      </c>
      <c r="H114" s="19">
        <v>5</v>
      </c>
      <c r="I114" s="19">
        <v>19</v>
      </c>
      <c r="J114" s="19">
        <v>2</v>
      </c>
      <c r="K114" s="19">
        <v>33</v>
      </c>
      <c r="L114" s="19">
        <v>129</v>
      </c>
      <c r="M114" s="19">
        <v>105</v>
      </c>
      <c r="N114" s="19">
        <v>44</v>
      </c>
      <c r="O114" s="19">
        <v>46</v>
      </c>
      <c r="P114" s="20">
        <v>32</v>
      </c>
      <c r="Q114" s="20">
        <v>19</v>
      </c>
      <c r="R114" s="20">
        <v>49</v>
      </c>
      <c r="S114" s="20">
        <v>38</v>
      </c>
      <c r="T114" s="20">
        <v>51</v>
      </c>
      <c r="U114" s="20">
        <v>91</v>
      </c>
      <c r="V114" s="20">
        <v>31</v>
      </c>
      <c r="W114" s="20">
        <v>103</v>
      </c>
      <c r="X114" s="20">
        <v>66</v>
      </c>
      <c r="Y114" s="20">
        <v>14</v>
      </c>
      <c r="Z114" s="20">
        <v>158</v>
      </c>
      <c r="AA114" s="20">
        <v>22</v>
      </c>
      <c r="AB114" s="20">
        <v>49</v>
      </c>
      <c r="AC114" s="20">
        <v>54</v>
      </c>
      <c r="AD114" s="20">
        <v>58</v>
      </c>
      <c r="AE114" s="20">
        <v>44</v>
      </c>
      <c r="AF114" s="20">
        <v>23</v>
      </c>
      <c r="AG114" s="20">
        <v>14</v>
      </c>
      <c r="AH114" s="20">
        <v>35</v>
      </c>
      <c r="AI114" s="20">
        <v>143</v>
      </c>
      <c r="AJ114" s="20">
        <v>43</v>
      </c>
      <c r="AK114" s="20">
        <v>72</v>
      </c>
      <c r="AL114" s="20">
        <v>87</v>
      </c>
      <c r="AM114" s="20">
        <v>44</v>
      </c>
      <c r="AN114" s="20">
        <v>65</v>
      </c>
      <c r="AO114" s="20">
        <v>31</v>
      </c>
      <c r="AP114" s="20">
        <v>10</v>
      </c>
      <c r="AQ114" s="20">
        <v>19</v>
      </c>
      <c r="AR114" s="20">
        <v>59</v>
      </c>
      <c r="AS114" s="20">
        <v>59</v>
      </c>
      <c r="AT114" s="20">
        <v>35</v>
      </c>
      <c r="AU114" s="20">
        <v>39</v>
      </c>
      <c r="AV114" s="20">
        <v>32</v>
      </c>
      <c r="AW114" s="20">
        <v>72</v>
      </c>
      <c r="AX114" s="20">
        <v>73</v>
      </c>
      <c r="AY114" s="20">
        <v>33</v>
      </c>
      <c r="AZ114" s="20">
        <v>5</v>
      </c>
      <c r="BA114" s="20">
        <v>58</v>
      </c>
      <c r="BB114" s="20">
        <v>12</v>
      </c>
      <c r="BC114" s="20">
        <v>27</v>
      </c>
      <c r="BD114" s="20">
        <v>52</v>
      </c>
      <c r="BE114" s="19">
        <v>135</v>
      </c>
      <c r="BF114" s="19"/>
      <c r="BG114" s="21">
        <f t="shared" si="8"/>
        <v>47.870370370370374</v>
      </c>
      <c r="BH114" s="19"/>
    </row>
    <row r="115" spans="1:60" ht="14" customHeight="1">
      <c r="A115" s="3" t="s">
        <v>206</v>
      </c>
      <c r="B115" s="13" t="s">
        <v>207</v>
      </c>
      <c r="C115" s="6">
        <f t="shared" si="7"/>
        <v>438</v>
      </c>
      <c r="D115" s="18">
        <v>1</v>
      </c>
      <c r="E115" s="19">
        <v>1</v>
      </c>
      <c r="F115" s="19">
        <v>7</v>
      </c>
      <c r="G115" s="19">
        <v>7</v>
      </c>
      <c r="H115" s="19">
        <v>1</v>
      </c>
      <c r="I115" s="19">
        <v>5</v>
      </c>
      <c r="J115" s="19"/>
      <c r="K115" s="19">
        <v>3</v>
      </c>
      <c r="L115" s="19">
        <v>28</v>
      </c>
      <c r="M115" s="19">
        <v>32</v>
      </c>
      <c r="N115" s="19">
        <v>25</v>
      </c>
      <c r="O115" s="19">
        <v>16</v>
      </c>
      <c r="P115" s="20">
        <v>12</v>
      </c>
      <c r="Q115" s="20">
        <v>4</v>
      </c>
      <c r="R115" s="20">
        <v>2</v>
      </c>
      <c r="S115" s="20">
        <v>3</v>
      </c>
      <c r="T115" s="20">
        <v>4</v>
      </c>
      <c r="U115" s="20">
        <v>31</v>
      </c>
      <c r="V115" s="20">
        <v>9</v>
      </c>
      <c r="W115" s="20">
        <v>37</v>
      </c>
      <c r="X115" s="20">
        <v>9</v>
      </c>
      <c r="Y115" s="20">
        <v>3</v>
      </c>
      <c r="Z115" s="20">
        <v>23</v>
      </c>
      <c r="AA115" s="20">
        <v>8</v>
      </c>
      <c r="AB115" s="20">
        <v>8</v>
      </c>
      <c r="AC115" s="20">
        <v>14</v>
      </c>
      <c r="AD115" s="20">
        <v>8</v>
      </c>
      <c r="AE115" s="20">
        <v>9</v>
      </c>
      <c r="AF115" s="20">
        <v>12</v>
      </c>
      <c r="AG115" s="20">
        <v>7</v>
      </c>
      <c r="AH115" s="20">
        <v>3</v>
      </c>
      <c r="AI115" s="20">
        <v>12</v>
      </c>
      <c r="AJ115" s="20">
        <v>21</v>
      </c>
      <c r="AK115" s="20">
        <v>3</v>
      </c>
      <c r="AL115" s="20">
        <v>7</v>
      </c>
      <c r="AM115" s="20">
        <v>13</v>
      </c>
      <c r="AN115" s="20">
        <v>6</v>
      </c>
      <c r="AO115" s="20"/>
      <c r="AP115" s="20">
        <v>1</v>
      </c>
      <c r="AQ115" s="20">
        <v>1</v>
      </c>
      <c r="AR115" s="20">
        <v>3</v>
      </c>
      <c r="AS115" s="20">
        <v>4</v>
      </c>
      <c r="AT115" s="20">
        <v>12</v>
      </c>
      <c r="AU115" s="20">
        <v>1</v>
      </c>
      <c r="AV115" s="20"/>
      <c r="AW115" s="20">
        <v>5</v>
      </c>
      <c r="AX115" s="20">
        <v>2</v>
      </c>
      <c r="AY115" s="20"/>
      <c r="AZ115" s="20"/>
      <c r="BA115" s="20">
        <v>3</v>
      </c>
      <c r="BB115" s="20"/>
      <c r="BC115" s="20">
        <v>3</v>
      </c>
      <c r="BD115" s="20">
        <v>4</v>
      </c>
      <c r="BE115" s="19">
        <v>5</v>
      </c>
      <c r="BF115" s="19"/>
      <c r="BG115" s="21">
        <f t="shared" si="8"/>
        <v>8.1111111111111107</v>
      </c>
      <c r="BH115" s="19"/>
    </row>
    <row r="116" spans="1:60" ht="14" customHeight="1">
      <c r="A116" s="3" t="s">
        <v>208</v>
      </c>
      <c r="B116" s="13" t="s">
        <v>209</v>
      </c>
      <c r="C116" s="6">
        <f t="shared" si="7"/>
        <v>10349</v>
      </c>
      <c r="D116" s="18">
        <v>20</v>
      </c>
      <c r="E116" s="19">
        <v>30</v>
      </c>
      <c r="F116" s="19">
        <v>27</v>
      </c>
      <c r="G116" s="19">
        <v>127</v>
      </c>
      <c r="H116" s="19">
        <v>7</v>
      </c>
      <c r="I116" s="19">
        <v>136</v>
      </c>
      <c r="J116" s="19">
        <v>3</v>
      </c>
      <c r="K116" s="19">
        <v>111</v>
      </c>
      <c r="L116" s="19">
        <v>419</v>
      </c>
      <c r="M116" s="19">
        <v>640</v>
      </c>
      <c r="N116" s="19">
        <v>266</v>
      </c>
      <c r="O116" s="19">
        <v>178</v>
      </c>
      <c r="P116" s="20">
        <v>178</v>
      </c>
      <c r="Q116" s="20">
        <v>69</v>
      </c>
      <c r="R116" s="20">
        <v>247</v>
      </c>
      <c r="S116" s="20">
        <v>78</v>
      </c>
      <c r="T116" s="20">
        <v>320</v>
      </c>
      <c r="U116" s="20">
        <v>278</v>
      </c>
      <c r="V116" s="20">
        <v>343</v>
      </c>
      <c r="W116" s="20">
        <v>557</v>
      </c>
      <c r="X116" s="20">
        <v>194</v>
      </c>
      <c r="Y116" s="20">
        <v>135</v>
      </c>
      <c r="Z116" s="20">
        <v>570</v>
      </c>
      <c r="AA116" s="20">
        <v>108</v>
      </c>
      <c r="AB116" s="20">
        <v>256</v>
      </c>
      <c r="AC116" s="20">
        <v>230</v>
      </c>
      <c r="AD116" s="20">
        <v>171</v>
      </c>
      <c r="AE116" s="20">
        <v>254</v>
      </c>
      <c r="AF116" s="20">
        <v>184</v>
      </c>
      <c r="AG116" s="20">
        <v>198</v>
      </c>
      <c r="AH116" s="20">
        <v>50</v>
      </c>
      <c r="AI116" s="20">
        <v>376</v>
      </c>
      <c r="AJ116" s="20">
        <v>284</v>
      </c>
      <c r="AK116" s="20">
        <v>224</v>
      </c>
      <c r="AL116" s="20">
        <v>160</v>
      </c>
      <c r="AM116" s="20">
        <v>163</v>
      </c>
      <c r="AN116" s="20">
        <v>171</v>
      </c>
      <c r="AO116" s="20">
        <v>87</v>
      </c>
      <c r="AP116" s="20">
        <v>134</v>
      </c>
      <c r="AQ116" s="20">
        <v>173</v>
      </c>
      <c r="AR116" s="20">
        <v>152</v>
      </c>
      <c r="AS116" s="20">
        <v>262</v>
      </c>
      <c r="AT116" s="20">
        <v>104</v>
      </c>
      <c r="AU116" s="20">
        <v>96</v>
      </c>
      <c r="AV116" s="20">
        <v>146</v>
      </c>
      <c r="AW116" s="20">
        <v>161</v>
      </c>
      <c r="AX116" s="20">
        <v>131</v>
      </c>
      <c r="AY116" s="20">
        <v>67</v>
      </c>
      <c r="AZ116" s="20">
        <v>12</v>
      </c>
      <c r="BA116" s="20">
        <v>115</v>
      </c>
      <c r="BB116" s="20">
        <v>107</v>
      </c>
      <c r="BC116" s="20">
        <v>103</v>
      </c>
      <c r="BD116" s="20">
        <v>325</v>
      </c>
      <c r="BE116" s="19">
        <v>412</v>
      </c>
      <c r="BF116" s="19"/>
      <c r="BG116" s="21">
        <f t="shared" si="8"/>
        <v>191.64814814814815</v>
      </c>
      <c r="BH116" s="19"/>
    </row>
    <row r="117" spans="1:60" ht="14" customHeight="1">
      <c r="A117" s="3" t="s">
        <v>210</v>
      </c>
      <c r="B117" s="13" t="s">
        <v>211</v>
      </c>
      <c r="C117" s="6">
        <f t="shared" si="7"/>
        <v>2404</v>
      </c>
      <c r="D117" s="18">
        <v>2</v>
      </c>
      <c r="E117" s="19">
        <v>4</v>
      </c>
      <c r="F117" s="19">
        <v>2</v>
      </c>
      <c r="G117" s="19">
        <v>9</v>
      </c>
      <c r="H117" s="19"/>
      <c r="I117" s="19">
        <v>12</v>
      </c>
      <c r="J117" s="19">
        <v>19</v>
      </c>
      <c r="K117" s="19">
        <v>55</v>
      </c>
      <c r="L117" s="19">
        <v>92</v>
      </c>
      <c r="M117" s="19">
        <v>93</v>
      </c>
      <c r="N117" s="19">
        <v>88</v>
      </c>
      <c r="O117" s="19">
        <v>45</v>
      </c>
      <c r="P117" s="20">
        <v>42</v>
      </c>
      <c r="Q117" s="20">
        <v>14</v>
      </c>
      <c r="R117" s="20">
        <v>90</v>
      </c>
      <c r="S117" s="20">
        <v>12</v>
      </c>
      <c r="T117" s="20">
        <v>101</v>
      </c>
      <c r="U117" s="20">
        <v>172</v>
      </c>
      <c r="V117" s="20">
        <v>145</v>
      </c>
      <c r="W117" s="20">
        <v>165</v>
      </c>
      <c r="X117" s="20">
        <v>55</v>
      </c>
      <c r="Y117" s="20">
        <v>21</v>
      </c>
      <c r="Z117" s="20">
        <v>165</v>
      </c>
      <c r="AA117" s="20">
        <v>22</v>
      </c>
      <c r="AB117" s="20">
        <v>44</v>
      </c>
      <c r="AC117" s="20">
        <v>60</v>
      </c>
      <c r="AD117" s="20">
        <v>45</v>
      </c>
      <c r="AE117" s="20">
        <v>34</v>
      </c>
      <c r="AF117" s="20">
        <v>44</v>
      </c>
      <c r="AG117" s="20">
        <v>38</v>
      </c>
      <c r="AH117" s="20">
        <v>19</v>
      </c>
      <c r="AI117" s="20">
        <v>77</v>
      </c>
      <c r="AJ117" s="20">
        <v>57</v>
      </c>
      <c r="AK117" s="20">
        <v>31</v>
      </c>
      <c r="AL117" s="20">
        <v>39</v>
      </c>
      <c r="AM117" s="20">
        <v>49</v>
      </c>
      <c r="AN117" s="20">
        <v>31</v>
      </c>
      <c r="AO117" s="20">
        <v>12</v>
      </c>
      <c r="AP117" s="20">
        <v>14</v>
      </c>
      <c r="AQ117" s="20">
        <v>31</v>
      </c>
      <c r="AR117" s="20">
        <v>10</v>
      </c>
      <c r="AS117" s="20">
        <v>57</v>
      </c>
      <c r="AT117" s="20">
        <v>8</v>
      </c>
      <c r="AU117" s="20">
        <v>23</v>
      </c>
      <c r="AV117" s="20">
        <v>21</v>
      </c>
      <c r="AW117" s="20">
        <v>78</v>
      </c>
      <c r="AX117" s="20">
        <v>38</v>
      </c>
      <c r="AY117" s="20">
        <v>23</v>
      </c>
      <c r="AZ117" s="20">
        <v>6</v>
      </c>
      <c r="BA117" s="20">
        <v>11</v>
      </c>
      <c r="BB117" s="20">
        <v>1</v>
      </c>
      <c r="BC117" s="20">
        <v>12</v>
      </c>
      <c r="BD117" s="20">
        <v>23</v>
      </c>
      <c r="BE117" s="19">
        <v>43</v>
      </c>
      <c r="BF117" s="19"/>
      <c r="BG117" s="21">
        <f t="shared" si="8"/>
        <v>44.518518518518519</v>
      </c>
      <c r="BH117" s="19"/>
    </row>
    <row r="118" spans="1:60" ht="14" customHeight="1">
      <c r="A118" s="3" t="s">
        <v>212</v>
      </c>
      <c r="B118" s="13" t="s">
        <v>213</v>
      </c>
      <c r="C118" s="6">
        <f t="shared" si="7"/>
        <v>171</v>
      </c>
      <c r="D118" s="18"/>
      <c r="E118" s="19">
        <v>1</v>
      </c>
      <c r="F118" s="19"/>
      <c r="G118" s="19">
        <v>1</v>
      </c>
      <c r="H118" s="19"/>
      <c r="I118" s="19">
        <v>1</v>
      </c>
      <c r="J118" s="19"/>
      <c r="K118" s="19">
        <v>2</v>
      </c>
      <c r="L118" s="19">
        <v>7</v>
      </c>
      <c r="M118" s="19">
        <v>1</v>
      </c>
      <c r="N118" s="19">
        <v>7</v>
      </c>
      <c r="O118" s="19"/>
      <c r="P118" s="20"/>
      <c r="Q118" s="20">
        <v>1</v>
      </c>
      <c r="R118" s="20"/>
      <c r="S118" s="20">
        <v>1</v>
      </c>
      <c r="T118" s="20"/>
      <c r="U118" s="20">
        <v>6</v>
      </c>
      <c r="V118" s="20"/>
      <c r="W118" s="20">
        <v>4</v>
      </c>
      <c r="X118" s="20">
        <v>5</v>
      </c>
      <c r="Y118" s="20">
        <v>1</v>
      </c>
      <c r="Z118" s="20">
        <v>11</v>
      </c>
      <c r="AA118" s="20"/>
      <c r="AB118" s="20">
        <v>6</v>
      </c>
      <c r="AC118" s="20">
        <v>3</v>
      </c>
      <c r="AD118" s="20">
        <v>2</v>
      </c>
      <c r="AE118" s="20">
        <v>2</v>
      </c>
      <c r="AF118" s="20">
        <v>8</v>
      </c>
      <c r="AG118" s="20">
        <v>2</v>
      </c>
      <c r="AH118" s="20">
        <v>3</v>
      </c>
      <c r="AI118" s="20">
        <v>10</v>
      </c>
      <c r="AJ118" s="20">
        <v>13</v>
      </c>
      <c r="AK118" s="20">
        <v>5</v>
      </c>
      <c r="AL118" s="20">
        <v>3</v>
      </c>
      <c r="AM118" s="20">
        <v>4</v>
      </c>
      <c r="AN118" s="20">
        <v>9</v>
      </c>
      <c r="AO118" s="20"/>
      <c r="AP118" s="20">
        <v>4</v>
      </c>
      <c r="AQ118" s="20">
        <v>2</v>
      </c>
      <c r="AR118" s="20">
        <v>8</v>
      </c>
      <c r="AS118" s="20">
        <v>2</v>
      </c>
      <c r="AT118" s="20">
        <v>4</v>
      </c>
      <c r="AU118" s="20">
        <v>1</v>
      </c>
      <c r="AV118" s="20">
        <v>1</v>
      </c>
      <c r="AW118" s="20">
        <v>2</v>
      </c>
      <c r="AX118" s="20">
        <v>4</v>
      </c>
      <c r="AY118" s="20">
        <v>1</v>
      </c>
      <c r="AZ118" s="20"/>
      <c r="BA118" s="20">
        <v>4</v>
      </c>
      <c r="BB118" s="20">
        <v>2</v>
      </c>
      <c r="BC118" s="20">
        <v>6</v>
      </c>
      <c r="BD118" s="20">
        <v>1</v>
      </c>
      <c r="BE118" s="19">
        <v>10</v>
      </c>
      <c r="BF118" s="19"/>
      <c r="BG118" s="21">
        <f t="shared" si="8"/>
        <v>3.1666666666666665</v>
      </c>
      <c r="BH118" s="19"/>
    </row>
    <row r="119" spans="1:60" ht="14" customHeight="1">
      <c r="A119" s="3" t="s">
        <v>214</v>
      </c>
      <c r="B119" s="13" t="s">
        <v>215</v>
      </c>
      <c r="C119" s="6">
        <f t="shared" si="7"/>
        <v>45</v>
      </c>
      <c r="D119" s="18"/>
      <c r="E119" s="19">
        <v>1</v>
      </c>
      <c r="F119" s="19"/>
      <c r="G119" s="19"/>
      <c r="H119" s="19">
        <v>1</v>
      </c>
      <c r="I119" s="19"/>
      <c r="J119" s="19"/>
      <c r="K119" s="19"/>
      <c r="L119" s="19"/>
      <c r="M119" s="19">
        <v>1</v>
      </c>
      <c r="N119" s="19">
        <v>3</v>
      </c>
      <c r="O119" s="19">
        <v>1</v>
      </c>
      <c r="P119" s="20"/>
      <c r="Q119" s="20"/>
      <c r="R119" s="20"/>
      <c r="S119" s="20"/>
      <c r="T119" s="20">
        <v>1</v>
      </c>
      <c r="U119" s="20">
        <v>2</v>
      </c>
      <c r="V119" s="20">
        <v>2</v>
      </c>
      <c r="W119" s="20">
        <v>5</v>
      </c>
      <c r="X119" s="20"/>
      <c r="Y119" s="20"/>
      <c r="Z119" s="20">
        <v>2</v>
      </c>
      <c r="AA119" s="20">
        <v>2</v>
      </c>
      <c r="AB119" s="20">
        <v>2</v>
      </c>
      <c r="AC119" s="20">
        <v>5</v>
      </c>
      <c r="AD119" s="20"/>
      <c r="AE119" s="20"/>
      <c r="AF119" s="20"/>
      <c r="AG119" s="20">
        <v>2</v>
      </c>
      <c r="AH119" s="20"/>
      <c r="AI119" s="20"/>
      <c r="AJ119" s="20"/>
      <c r="AK119" s="20">
        <v>1</v>
      </c>
      <c r="AL119" s="20"/>
      <c r="AM119" s="20">
        <v>2</v>
      </c>
      <c r="AN119" s="20"/>
      <c r="AO119" s="20">
        <v>1</v>
      </c>
      <c r="AP119" s="20"/>
      <c r="AQ119" s="20">
        <v>2</v>
      </c>
      <c r="AR119" s="20"/>
      <c r="AS119" s="20">
        <v>3</v>
      </c>
      <c r="AT119" s="20"/>
      <c r="AU119" s="20">
        <v>1</v>
      </c>
      <c r="AV119" s="20"/>
      <c r="AW119" s="20"/>
      <c r="AX119" s="20"/>
      <c r="AY119" s="20">
        <v>1</v>
      </c>
      <c r="AZ119" s="20"/>
      <c r="BA119" s="20"/>
      <c r="BB119" s="20"/>
      <c r="BC119" s="20"/>
      <c r="BD119" s="20">
        <v>1</v>
      </c>
      <c r="BE119" s="19">
        <v>3</v>
      </c>
      <c r="BF119" s="19"/>
      <c r="BG119" s="21">
        <f t="shared" si="8"/>
        <v>0.83333333333333337</v>
      </c>
      <c r="BH119" s="19"/>
    </row>
    <row r="120" spans="1:60" ht="14" customHeight="1">
      <c r="A120" s="3" t="s">
        <v>216</v>
      </c>
      <c r="B120" s="13" t="s">
        <v>217</v>
      </c>
      <c r="C120" s="6">
        <f t="shared" si="7"/>
        <v>4</v>
      </c>
      <c r="D120" s="18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20"/>
      <c r="Q120" s="20"/>
      <c r="R120" s="20"/>
      <c r="S120" s="20"/>
      <c r="T120" s="20"/>
      <c r="U120" s="20"/>
      <c r="V120" s="20"/>
      <c r="W120" s="20"/>
      <c r="X120" s="20">
        <v>1</v>
      </c>
      <c r="Y120" s="20"/>
      <c r="Z120" s="20"/>
      <c r="AA120" s="20"/>
      <c r="AB120" s="20"/>
      <c r="AC120" s="20"/>
      <c r="AD120" s="20">
        <v>1</v>
      </c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>
        <v>2</v>
      </c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19"/>
      <c r="BF120" s="19"/>
      <c r="BG120" s="21">
        <f t="shared" si="8"/>
        <v>7.407407407407407E-2</v>
      </c>
      <c r="BH120" s="19"/>
    </row>
    <row r="121" spans="1:60" ht="14" customHeight="1">
      <c r="A121" s="3" t="s">
        <v>218</v>
      </c>
      <c r="B121" s="13" t="s">
        <v>219</v>
      </c>
      <c r="C121" s="6">
        <f t="shared" si="7"/>
        <v>273</v>
      </c>
      <c r="D121" s="18"/>
      <c r="E121" s="19">
        <v>4</v>
      </c>
      <c r="F121" s="19"/>
      <c r="G121" s="19">
        <v>1</v>
      </c>
      <c r="H121" s="19">
        <v>7</v>
      </c>
      <c r="I121" s="19">
        <v>2</v>
      </c>
      <c r="J121" s="19">
        <v>3</v>
      </c>
      <c r="K121" s="19">
        <v>1</v>
      </c>
      <c r="L121" s="19">
        <v>5</v>
      </c>
      <c r="M121" s="19">
        <v>1</v>
      </c>
      <c r="N121" s="19">
        <v>1</v>
      </c>
      <c r="O121" s="19">
        <v>3</v>
      </c>
      <c r="P121" s="20">
        <v>1</v>
      </c>
      <c r="Q121" s="20"/>
      <c r="R121" s="20"/>
      <c r="S121" s="20"/>
      <c r="T121" s="20"/>
      <c r="U121" s="20">
        <v>2</v>
      </c>
      <c r="V121" s="20">
        <v>7</v>
      </c>
      <c r="W121" s="20">
        <v>6</v>
      </c>
      <c r="X121" s="20">
        <v>3</v>
      </c>
      <c r="Y121" s="20">
        <v>3</v>
      </c>
      <c r="Z121" s="20">
        <v>4</v>
      </c>
      <c r="AA121" s="20"/>
      <c r="AB121" s="20">
        <v>1</v>
      </c>
      <c r="AC121" s="20">
        <v>1</v>
      </c>
      <c r="AD121" s="20">
        <v>1</v>
      </c>
      <c r="AE121" s="20">
        <v>1</v>
      </c>
      <c r="AF121" s="20">
        <v>2</v>
      </c>
      <c r="AG121" s="20"/>
      <c r="AH121" s="20"/>
      <c r="AI121" s="20">
        <v>2</v>
      </c>
      <c r="AJ121" s="20"/>
      <c r="AK121" s="20">
        <v>2</v>
      </c>
      <c r="AL121" s="20">
        <v>1</v>
      </c>
      <c r="AM121" s="20">
        <v>5</v>
      </c>
      <c r="AN121" s="20">
        <v>2</v>
      </c>
      <c r="AO121" s="20">
        <v>2</v>
      </c>
      <c r="AP121" s="20">
        <v>1</v>
      </c>
      <c r="AQ121" s="20">
        <v>5</v>
      </c>
      <c r="AR121" s="20">
        <v>1</v>
      </c>
      <c r="AS121" s="20">
        <v>23</v>
      </c>
      <c r="AT121" s="20">
        <v>19</v>
      </c>
      <c r="AU121" s="20">
        <v>20</v>
      </c>
      <c r="AV121" s="20">
        <v>21</v>
      </c>
      <c r="AW121" s="20">
        <v>17</v>
      </c>
      <c r="AX121" s="20">
        <v>14</v>
      </c>
      <c r="AY121" s="20">
        <v>13</v>
      </c>
      <c r="AZ121" s="20">
        <v>2</v>
      </c>
      <c r="BA121" s="20">
        <v>10</v>
      </c>
      <c r="BB121" s="20"/>
      <c r="BC121" s="20">
        <v>15</v>
      </c>
      <c r="BD121" s="20">
        <v>12</v>
      </c>
      <c r="BE121" s="19">
        <v>26</v>
      </c>
      <c r="BF121" s="19"/>
      <c r="BG121" s="21">
        <f t="shared" si="8"/>
        <v>5.0555555555555554</v>
      </c>
      <c r="BH121" s="19"/>
    </row>
    <row r="122" spans="1:60" ht="14" customHeight="1">
      <c r="A122" s="3" t="s">
        <v>224</v>
      </c>
      <c r="B122" s="13" t="s">
        <v>225</v>
      </c>
      <c r="C122" s="6">
        <f t="shared" si="7"/>
        <v>403</v>
      </c>
      <c r="D122" s="18">
        <v>1</v>
      </c>
      <c r="E122" s="19">
        <v>4</v>
      </c>
      <c r="F122" s="19"/>
      <c r="G122" s="19">
        <v>2</v>
      </c>
      <c r="H122" s="19">
        <v>8</v>
      </c>
      <c r="I122" s="19">
        <v>4</v>
      </c>
      <c r="J122" s="19">
        <v>2</v>
      </c>
      <c r="K122" s="19">
        <v>2</v>
      </c>
      <c r="L122" s="19">
        <v>5</v>
      </c>
      <c r="M122" s="19">
        <v>4</v>
      </c>
      <c r="N122" s="19">
        <v>5</v>
      </c>
      <c r="O122" s="19">
        <v>1</v>
      </c>
      <c r="P122" s="20">
        <v>5</v>
      </c>
      <c r="Q122" s="20">
        <v>2</v>
      </c>
      <c r="R122" s="20">
        <v>2</v>
      </c>
      <c r="S122" s="20">
        <v>3</v>
      </c>
      <c r="T122" s="20">
        <v>3</v>
      </c>
      <c r="U122" s="20">
        <v>10</v>
      </c>
      <c r="V122" s="20">
        <v>6</v>
      </c>
      <c r="W122" s="20">
        <v>8</v>
      </c>
      <c r="X122" s="20">
        <v>9</v>
      </c>
      <c r="Y122" s="20">
        <v>1</v>
      </c>
      <c r="Z122" s="20">
        <v>1</v>
      </c>
      <c r="AA122" s="20">
        <v>5</v>
      </c>
      <c r="AB122" s="20">
        <v>9</v>
      </c>
      <c r="AC122" s="20">
        <v>4</v>
      </c>
      <c r="AD122" s="20"/>
      <c r="AE122" s="20">
        <v>2</v>
      </c>
      <c r="AF122" s="20">
        <v>1</v>
      </c>
      <c r="AG122" s="20">
        <v>2</v>
      </c>
      <c r="AH122" s="20">
        <v>5</v>
      </c>
      <c r="AI122" s="20">
        <v>2</v>
      </c>
      <c r="AJ122" s="20"/>
      <c r="AK122" s="20">
        <v>4</v>
      </c>
      <c r="AL122" s="20">
        <v>3</v>
      </c>
      <c r="AM122" s="20">
        <v>11</v>
      </c>
      <c r="AN122" s="20">
        <v>13</v>
      </c>
      <c r="AO122" s="20">
        <v>9</v>
      </c>
      <c r="AP122" s="20">
        <v>3</v>
      </c>
      <c r="AQ122" s="20">
        <v>9</v>
      </c>
      <c r="AR122" s="20">
        <v>1</v>
      </c>
      <c r="AS122" s="20">
        <v>29</v>
      </c>
      <c r="AT122" s="20">
        <v>30</v>
      </c>
      <c r="AU122" s="20">
        <v>25</v>
      </c>
      <c r="AV122" s="20">
        <v>22</v>
      </c>
      <c r="AW122" s="20">
        <v>18</v>
      </c>
      <c r="AX122" s="20">
        <v>8</v>
      </c>
      <c r="AY122" s="20">
        <v>25</v>
      </c>
      <c r="AZ122" s="20">
        <v>4</v>
      </c>
      <c r="BA122" s="20">
        <v>17</v>
      </c>
      <c r="BB122" s="20">
        <v>2</v>
      </c>
      <c r="BC122" s="20">
        <v>9</v>
      </c>
      <c r="BD122" s="20">
        <v>26</v>
      </c>
      <c r="BE122" s="19">
        <v>17</v>
      </c>
      <c r="BF122" s="19"/>
      <c r="BG122" s="21">
        <f t="shared" si="8"/>
        <v>7.4629629629629628</v>
      </c>
      <c r="BH122" s="19"/>
    </row>
    <row r="123" spans="1:60" ht="14" customHeight="1">
      <c r="A123" s="3" t="s">
        <v>222</v>
      </c>
      <c r="B123" s="13" t="s">
        <v>223</v>
      </c>
      <c r="C123" s="6">
        <f t="shared" si="7"/>
        <v>115</v>
      </c>
      <c r="D123" s="18"/>
      <c r="E123" s="19"/>
      <c r="F123" s="19"/>
      <c r="G123" s="19">
        <v>1</v>
      </c>
      <c r="H123" s="19"/>
      <c r="I123" s="19"/>
      <c r="J123" s="19"/>
      <c r="K123" s="19"/>
      <c r="L123" s="19"/>
      <c r="M123" s="19"/>
      <c r="N123" s="19">
        <v>1</v>
      </c>
      <c r="O123" s="19"/>
      <c r="P123" s="20"/>
      <c r="Q123" s="20"/>
      <c r="R123" s="20"/>
      <c r="S123" s="20"/>
      <c r="T123" s="20"/>
      <c r="U123" s="20">
        <v>4</v>
      </c>
      <c r="V123" s="20"/>
      <c r="W123" s="20">
        <v>10</v>
      </c>
      <c r="X123" s="20">
        <v>1</v>
      </c>
      <c r="Y123" s="20">
        <v>1</v>
      </c>
      <c r="Z123" s="20"/>
      <c r="AA123" s="20">
        <v>5</v>
      </c>
      <c r="AB123" s="20">
        <v>7</v>
      </c>
      <c r="AC123" s="20">
        <v>1</v>
      </c>
      <c r="AD123" s="20">
        <v>1</v>
      </c>
      <c r="AE123" s="20">
        <v>1</v>
      </c>
      <c r="AF123" s="20">
        <v>1</v>
      </c>
      <c r="AG123" s="20"/>
      <c r="AH123" s="20">
        <v>2</v>
      </c>
      <c r="AI123" s="20"/>
      <c r="AJ123" s="20">
        <v>1</v>
      </c>
      <c r="AK123" s="20"/>
      <c r="AL123" s="20">
        <v>1</v>
      </c>
      <c r="AM123" s="20">
        <v>2</v>
      </c>
      <c r="AN123" s="20">
        <v>3</v>
      </c>
      <c r="AO123" s="20">
        <v>1</v>
      </c>
      <c r="AP123" s="20">
        <v>1</v>
      </c>
      <c r="AQ123" s="20">
        <v>4</v>
      </c>
      <c r="AR123" s="20"/>
      <c r="AS123" s="20">
        <v>13</v>
      </c>
      <c r="AT123" s="20"/>
      <c r="AU123" s="20">
        <v>4</v>
      </c>
      <c r="AV123" s="20">
        <v>10</v>
      </c>
      <c r="AW123" s="20">
        <v>14</v>
      </c>
      <c r="AX123" s="20">
        <v>1</v>
      </c>
      <c r="AY123" s="20">
        <v>8</v>
      </c>
      <c r="AZ123" s="20">
        <v>1</v>
      </c>
      <c r="BA123" s="20">
        <v>2</v>
      </c>
      <c r="BB123" s="20"/>
      <c r="BC123" s="20">
        <v>1</v>
      </c>
      <c r="BD123" s="20">
        <v>3</v>
      </c>
      <c r="BE123" s="19">
        <v>9</v>
      </c>
      <c r="BF123" s="19"/>
      <c r="BG123" s="21">
        <f t="shared" si="8"/>
        <v>2.1296296296296298</v>
      </c>
      <c r="BH123" s="19"/>
    </row>
    <row r="124" spans="1:60" ht="14" customHeight="1">
      <c r="A124" s="3" t="s">
        <v>220</v>
      </c>
      <c r="B124" s="13" t="s">
        <v>221</v>
      </c>
      <c r="C124" s="6">
        <f t="shared" si="7"/>
        <v>13</v>
      </c>
      <c r="D124" s="18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20"/>
      <c r="Q124" s="20"/>
      <c r="R124" s="20"/>
      <c r="S124" s="20"/>
      <c r="T124" s="20"/>
      <c r="U124" s="20"/>
      <c r="V124" s="20">
        <v>1</v>
      </c>
      <c r="W124" s="20"/>
      <c r="X124" s="20"/>
      <c r="Y124" s="20"/>
      <c r="Z124" s="20"/>
      <c r="AA124" s="20">
        <v>1</v>
      </c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>
        <v>1</v>
      </c>
      <c r="AM124" s="20">
        <v>1</v>
      </c>
      <c r="AN124" s="20"/>
      <c r="AO124" s="20"/>
      <c r="AP124" s="20"/>
      <c r="AQ124" s="20"/>
      <c r="AR124" s="20"/>
      <c r="AS124" s="20">
        <v>1</v>
      </c>
      <c r="AT124" s="20"/>
      <c r="AU124" s="20"/>
      <c r="AV124" s="20">
        <v>1</v>
      </c>
      <c r="AW124" s="20">
        <v>1</v>
      </c>
      <c r="AX124" s="20"/>
      <c r="AY124" s="20"/>
      <c r="AZ124" s="20"/>
      <c r="BA124" s="20"/>
      <c r="BB124" s="20"/>
      <c r="BC124" s="20">
        <v>2</v>
      </c>
      <c r="BD124" s="20">
        <v>4</v>
      </c>
      <c r="BE124" s="19"/>
      <c r="BF124" s="19"/>
      <c r="BG124" s="21">
        <f t="shared" si="8"/>
        <v>0.24074074074074073</v>
      </c>
      <c r="BH124" s="19"/>
    </row>
    <row r="125" spans="1:60" ht="14" customHeight="1">
      <c r="A125" s="3" t="s">
        <v>371</v>
      </c>
      <c r="B125" s="13" t="s">
        <v>372</v>
      </c>
      <c r="C125" s="6">
        <f t="shared" si="7"/>
        <v>1</v>
      </c>
      <c r="D125" s="18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>
        <v>1</v>
      </c>
      <c r="AV125" s="20"/>
      <c r="AW125" s="20"/>
      <c r="AX125" s="20"/>
      <c r="AY125" s="20"/>
      <c r="AZ125" s="20"/>
      <c r="BA125" s="20"/>
      <c r="BB125" s="20"/>
      <c r="BC125" s="20"/>
      <c r="BD125" s="20"/>
      <c r="BE125" s="19"/>
      <c r="BF125" s="19"/>
      <c r="BG125" s="21">
        <f t="shared" si="8"/>
        <v>1.8518518518518517E-2</v>
      </c>
      <c r="BH125" s="19"/>
    </row>
    <row r="126" spans="1:60" ht="14" customHeight="1">
      <c r="A126" s="3" t="s">
        <v>226</v>
      </c>
      <c r="B126" s="13" t="s">
        <v>227</v>
      </c>
      <c r="C126" s="6">
        <f t="shared" si="7"/>
        <v>3</v>
      </c>
      <c r="D126" s="18"/>
      <c r="E126" s="19">
        <v>1</v>
      </c>
      <c r="F126" s="19"/>
      <c r="G126" s="19"/>
      <c r="H126" s="19">
        <v>1</v>
      </c>
      <c r="I126" s="19"/>
      <c r="J126" s="19">
        <v>1</v>
      </c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21">
        <f t="shared" si="8"/>
        <v>5.5555555555555552E-2</v>
      </c>
      <c r="BH126" s="19"/>
    </row>
    <row r="127" spans="1:60" ht="14" customHeight="1">
      <c r="B127" s="13" t="s">
        <v>361</v>
      </c>
      <c r="C127" s="6">
        <f t="shared" si="7"/>
        <v>1</v>
      </c>
      <c r="D127" s="18"/>
      <c r="E127" s="19"/>
      <c r="F127" s="19"/>
      <c r="G127" s="19"/>
      <c r="H127" s="19">
        <v>1</v>
      </c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21">
        <f t="shared" si="8"/>
        <v>1.8518518518518517E-2</v>
      </c>
      <c r="BH127" s="19"/>
    </row>
    <row r="128" spans="1:60" ht="14" customHeight="1">
      <c r="A128" s="3" t="s">
        <v>228</v>
      </c>
      <c r="B128" s="13" t="s">
        <v>229</v>
      </c>
      <c r="C128" s="6">
        <f t="shared" si="7"/>
        <v>557</v>
      </c>
      <c r="D128" s="18"/>
      <c r="E128" s="19">
        <v>13</v>
      </c>
      <c r="F128" s="19">
        <v>2</v>
      </c>
      <c r="G128" s="19">
        <v>4</v>
      </c>
      <c r="H128" s="19">
        <v>7</v>
      </c>
      <c r="I128" s="19">
        <v>6</v>
      </c>
      <c r="J128" s="19">
        <v>6</v>
      </c>
      <c r="K128" s="19">
        <v>16</v>
      </c>
      <c r="L128" s="19">
        <v>17</v>
      </c>
      <c r="M128" s="19">
        <v>20</v>
      </c>
      <c r="N128" s="19">
        <v>14</v>
      </c>
      <c r="O128" s="19">
        <v>8</v>
      </c>
      <c r="P128" s="20">
        <v>4</v>
      </c>
      <c r="Q128" s="20">
        <v>9</v>
      </c>
      <c r="R128" s="20">
        <v>2</v>
      </c>
      <c r="S128" s="20">
        <v>2</v>
      </c>
      <c r="T128" s="20">
        <v>2</v>
      </c>
      <c r="U128" s="20">
        <v>40</v>
      </c>
      <c r="V128" s="20">
        <v>7</v>
      </c>
      <c r="W128" s="20">
        <v>17</v>
      </c>
      <c r="X128" s="20">
        <v>13</v>
      </c>
      <c r="Y128" s="20">
        <v>20</v>
      </c>
      <c r="Z128" s="20">
        <v>27</v>
      </c>
      <c r="AA128" s="20">
        <v>36</v>
      </c>
      <c r="AB128" s="20">
        <v>13</v>
      </c>
      <c r="AC128" s="20">
        <v>8</v>
      </c>
      <c r="AD128" s="20">
        <v>6</v>
      </c>
      <c r="AE128" s="20">
        <v>7</v>
      </c>
      <c r="AF128" s="20">
        <v>6</v>
      </c>
      <c r="AG128" s="20">
        <v>2</v>
      </c>
      <c r="AH128" s="20">
        <v>12</v>
      </c>
      <c r="AI128" s="20">
        <v>4</v>
      </c>
      <c r="AJ128" s="20">
        <v>1</v>
      </c>
      <c r="AK128" s="20"/>
      <c r="AL128" s="20">
        <v>7</v>
      </c>
      <c r="AM128" s="20">
        <v>10</v>
      </c>
      <c r="AN128" s="20">
        <v>4</v>
      </c>
      <c r="AO128" s="20">
        <v>5</v>
      </c>
      <c r="AP128" s="20">
        <v>1</v>
      </c>
      <c r="AQ128" s="20">
        <v>3</v>
      </c>
      <c r="AR128" s="20"/>
      <c r="AS128" s="20">
        <v>29</v>
      </c>
      <c r="AT128" s="20">
        <v>16</v>
      </c>
      <c r="AU128" s="20">
        <v>29</v>
      </c>
      <c r="AV128" s="20">
        <v>12</v>
      </c>
      <c r="AW128" s="20">
        <v>13</v>
      </c>
      <c r="AX128" s="20">
        <v>7</v>
      </c>
      <c r="AY128" s="20">
        <v>13</v>
      </c>
      <c r="AZ128" s="20">
        <v>3</v>
      </c>
      <c r="BA128" s="20">
        <v>4</v>
      </c>
      <c r="BB128" s="20"/>
      <c r="BC128" s="20">
        <v>2</v>
      </c>
      <c r="BD128" s="20">
        <v>39</v>
      </c>
      <c r="BE128" s="19">
        <v>9</v>
      </c>
      <c r="BF128" s="19"/>
      <c r="BG128" s="21">
        <f t="shared" si="8"/>
        <v>10.314814814814815</v>
      </c>
      <c r="BH128" s="19"/>
    </row>
    <row r="129" spans="1:60" ht="14" customHeight="1">
      <c r="A129" s="3" t="s">
        <v>240</v>
      </c>
      <c r="B129" s="13" t="s">
        <v>241</v>
      </c>
      <c r="C129" s="6">
        <f t="shared" si="7"/>
        <v>4407</v>
      </c>
      <c r="D129" s="18">
        <v>25</v>
      </c>
      <c r="E129" s="19">
        <v>94</v>
      </c>
      <c r="F129" s="19">
        <v>97</v>
      </c>
      <c r="G129" s="19">
        <v>71</v>
      </c>
      <c r="H129" s="19">
        <v>132</v>
      </c>
      <c r="I129" s="19">
        <v>81</v>
      </c>
      <c r="J129" s="19">
        <v>88</v>
      </c>
      <c r="K129" s="19">
        <v>116</v>
      </c>
      <c r="L129" s="19">
        <v>181</v>
      </c>
      <c r="M129" s="19">
        <v>172</v>
      </c>
      <c r="N129" s="19">
        <v>130</v>
      </c>
      <c r="O129" s="19">
        <v>54</v>
      </c>
      <c r="P129" s="20">
        <v>60</v>
      </c>
      <c r="Q129" s="20">
        <v>31</v>
      </c>
      <c r="R129" s="20">
        <v>48</v>
      </c>
      <c r="S129" s="20">
        <v>21</v>
      </c>
      <c r="T129" s="20">
        <v>27</v>
      </c>
      <c r="U129" s="20">
        <v>100</v>
      </c>
      <c r="V129" s="20">
        <v>76</v>
      </c>
      <c r="W129" s="20">
        <v>122</v>
      </c>
      <c r="X129" s="20">
        <v>173</v>
      </c>
      <c r="Y129" s="20">
        <v>81</v>
      </c>
      <c r="Z129" s="20">
        <v>102</v>
      </c>
      <c r="AA129" s="20">
        <v>68</v>
      </c>
      <c r="AB129" s="20">
        <v>215</v>
      </c>
      <c r="AC129" s="20">
        <v>86</v>
      </c>
      <c r="AD129" s="20">
        <v>48</v>
      </c>
      <c r="AE129" s="20">
        <v>59</v>
      </c>
      <c r="AF129" s="20">
        <v>16</v>
      </c>
      <c r="AG129" s="20">
        <v>73</v>
      </c>
      <c r="AH129" s="20">
        <v>19</v>
      </c>
      <c r="AI129" s="20">
        <v>13</v>
      </c>
      <c r="AJ129" s="20">
        <v>33</v>
      </c>
      <c r="AK129" s="20">
        <v>38</v>
      </c>
      <c r="AL129" s="20">
        <v>41</v>
      </c>
      <c r="AM129" s="20">
        <v>62</v>
      </c>
      <c r="AN129" s="20">
        <v>45</v>
      </c>
      <c r="AO129" s="20">
        <v>13</v>
      </c>
      <c r="AP129" s="20">
        <v>25</v>
      </c>
      <c r="AQ129" s="20">
        <v>19</v>
      </c>
      <c r="AR129" s="20">
        <v>26</v>
      </c>
      <c r="AS129" s="20">
        <v>228</v>
      </c>
      <c r="AT129" s="20">
        <v>76</v>
      </c>
      <c r="AU129" s="20">
        <v>132</v>
      </c>
      <c r="AV129" s="20">
        <v>126</v>
      </c>
      <c r="AW129" s="20">
        <v>140</v>
      </c>
      <c r="AX129" s="20">
        <v>27</v>
      </c>
      <c r="AY129" s="20">
        <v>49</v>
      </c>
      <c r="AZ129" s="20">
        <v>12</v>
      </c>
      <c r="BA129" s="20">
        <v>69</v>
      </c>
      <c r="BB129" s="20">
        <v>84</v>
      </c>
      <c r="BC129" s="20">
        <v>105</v>
      </c>
      <c r="BD129" s="20">
        <v>132</v>
      </c>
      <c r="BE129" s="19">
        <v>246</v>
      </c>
      <c r="BF129" s="19"/>
      <c r="BG129" s="21">
        <f t="shared" si="8"/>
        <v>81.611111111111114</v>
      </c>
      <c r="BH129" s="19"/>
    </row>
    <row r="130" spans="1:60" ht="14" customHeight="1">
      <c r="A130" s="3" t="s">
        <v>238</v>
      </c>
      <c r="B130" s="13" t="s">
        <v>239</v>
      </c>
      <c r="C130" s="6">
        <f t="shared" si="7"/>
        <v>9607</v>
      </c>
      <c r="D130" s="18">
        <v>32</v>
      </c>
      <c r="E130" s="19">
        <v>245</v>
      </c>
      <c r="F130" s="19">
        <v>206</v>
      </c>
      <c r="G130" s="19">
        <v>261</v>
      </c>
      <c r="H130" s="19">
        <v>318</v>
      </c>
      <c r="I130" s="19">
        <v>343</v>
      </c>
      <c r="J130" s="19">
        <v>238</v>
      </c>
      <c r="K130" s="19">
        <v>416</v>
      </c>
      <c r="L130" s="19">
        <v>553</v>
      </c>
      <c r="M130" s="19">
        <v>422</v>
      </c>
      <c r="N130" s="19">
        <v>845</v>
      </c>
      <c r="O130" s="19">
        <v>194</v>
      </c>
      <c r="P130" s="20">
        <v>223</v>
      </c>
      <c r="Q130" s="20">
        <v>125</v>
      </c>
      <c r="R130" s="20">
        <v>62</v>
      </c>
      <c r="S130" s="20">
        <v>43</v>
      </c>
      <c r="T130" s="20">
        <v>105</v>
      </c>
      <c r="U130" s="20">
        <v>305</v>
      </c>
      <c r="V130" s="20">
        <v>248</v>
      </c>
      <c r="W130" s="20">
        <v>374</v>
      </c>
      <c r="X130" s="20">
        <v>220</v>
      </c>
      <c r="Y130" s="20">
        <v>132</v>
      </c>
      <c r="Z130" s="20">
        <v>217</v>
      </c>
      <c r="AA130" s="20">
        <v>329</v>
      </c>
      <c r="AB130" s="20">
        <v>295</v>
      </c>
      <c r="AC130" s="20">
        <v>245</v>
      </c>
      <c r="AD130" s="20">
        <v>48</v>
      </c>
      <c r="AE130" s="20">
        <v>44</v>
      </c>
      <c r="AF130" s="20">
        <v>36</v>
      </c>
      <c r="AG130" s="20">
        <v>134</v>
      </c>
      <c r="AH130" s="20">
        <v>94</v>
      </c>
      <c r="AI130" s="20">
        <v>32</v>
      </c>
      <c r="AJ130" s="20">
        <v>125</v>
      </c>
      <c r="AK130" s="20">
        <v>32</v>
      </c>
      <c r="AL130" s="20">
        <v>217</v>
      </c>
      <c r="AM130" s="20">
        <v>144</v>
      </c>
      <c r="AN130" s="20">
        <v>56</v>
      </c>
      <c r="AO130" s="20">
        <v>23</v>
      </c>
      <c r="AP130" s="20">
        <v>28</v>
      </c>
      <c r="AQ130" s="20">
        <v>17</v>
      </c>
      <c r="AR130" s="20">
        <v>11</v>
      </c>
      <c r="AS130" s="20">
        <v>273</v>
      </c>
      <c r="AT130" s="20">
        <v>87</v>
      </c>
      <c r="AU130" s="20">
        <v>192</v>
      </c>
      <c r="AV130" s="20">
        <v>238</v>
      </c>
      <c r="AW130" s="20">
        <v>225</v>
      </c>
      <c r="AX130" s="20">
        <v>33</v>
      </c>
      <c r="AY130" s="20">
        <v>97</v>
      </c>
      <c r="AZ130" s="20">
        <v>21</v>
      </c>
      <c r="BA130" s="20">
        <v>73</v>
      </c>
      <c r="BB130" s="20">
        <v>9</v>
      </c>
      <c r="BC130" s="20">
        <v>64</v>
      </c>
      <c r="BD130" s="20">
        <v>156</v>
      </c>
      <c r="BE130" s="19">
        <v>102</v>
      </c>
      <c r="BF130" s="19"/>
      <c r="BG130" s="21">
        <f t="shared" si="8"/>
        <v>177.90740740740742</v>
      </c>
      <c r="BH130" s="19"/>
    </row>
    <row r="131" spans="1:60" ht="14" customHeight="1">
      <c r="A131" s="3" t="s">
        <v>232</v>
      </c>
      <c r="B131" s="13" t="s">
        <v>233</v>
      </c>
      <c r="C131" s="6">
        <f t="shared" si="7"/>
        <v>106</v>
      </c>
      <c r="D131" s="18"/>
      <c r="E131" s="19">
        <v>3</v>
      </c>
      <c r="F131" s="19">
        <v>1</v>
      </c>
      <c r="G131" s="19"/>
      <c r="H131" s="19">
        <v>3</v>
      </c>
      <c r="I131" s="19">
        <v>1</v>
      </c>
      <c r="J131" s="19">
        <v>2</v>
      </c>
      <c r="K131" s="19"/>
      <c r="L131" s="19">
        <v>12</v>
      </c>
      <c r="M131" s="19">
        <v>10</v>
      </c>
      <c r="N131" s="19">
        <v>19</v>
      </c>
      <c r="O131" s="19">
        <v>1</v>
      </c>
      <c r="P131" s="20">
        <v>1</v>
      </c>
      <c r="Q131" s="20"/>
      <c r="R131" s="20"/>
      <c r="S131" s="20"/>
      <c r="T131" s="20">
        <v>3</v>
      </c>
      <c r="U131" s="20">
        <v>8</v>
      </c>
      <c r="V131" s="20">
        <v>10</v>
      </c>
      <c r="W131" s="20">
        <v>7</v>
      </c>
      <c r="X131" s="20"/>
      <c r="Y131" s="20"/>
      <c r="Z131" s="20">
        <v>4</v>
      </c>
      <c r="AA131" s="20"/>
      <c r="AB131" s="20">
        <v>2</v>
      </c>
      <c r="AC131" s="20"/>
      <c r="AD131" s="20"/>
      <c r="AE131" s="20"/>
      <c r="AF131" s="20"/>
      <c r="AG131" s="20"/>
      <c r="AH131" s="20">
        <v>1</v>
      </c>
      <c r="AI131" s="20"/>
      <c r="AJ131" s="20"/>
      <c r="AK131" s="20"/>
      <c r="AL131" s="20"/>
      <c r="AM131" s="20">
        <v>3</v>
      </c>
      <c r="AN131" s="20"/>
      <c r="AO131" s="20">
        <v>1</v>
      </c>
      <c r="AP131" s="20"/>
      <c r="AQ131" s="20"/>
      <c r="AR131" s="20"/>
      <c r="AS131" s="20">
        <v>2</v>
      </c>
      <c r="AT131" s="20">
        <v>1</v>
      </c>
      <c r="AU131" s="20">
        <v>1</v>
      </c>
      <c r="AV131" s="20">
        <v>1</v>
      </c>
      <c r="AW131" s="20">
        <v>3</v>
      </c>
      <c r="AX131" s="20">
        <v>1</v>
      </c>
      <c r="AY131" s="20">
        <v>1</v>
      </c>
      <c r="AZ131" s="20"/>
      <c r="BA131" s="20">
        <v>1</v>
      </c>
      <c r="BB131" s="20"/>
      <c r="BC131" s="20"/>
      <c r="BD131" s="20">
        <v>3</v>
      </c>
      <c r="BE131" s="19"/>
      <c r="BF131" s="19"/>
      <c r="BG131" s="21">
        <f t="shared" si="8"/>
        <v>1.962962962962963</v>
      </c>
      <c r="BH131" s="19"/>
    </row>
    <row r="132" spans="1:60" ht="14" customHeight="1">
      <c r="A132" s="3" t="s">
        <v>234</v>
      </c>
      <c r="B132" s="13" t="s">
        <v>235</v>
      </c>
      <c r="C132" s="6">
        <f t="shared" ref="C132:C195" si="9">SUM(D132:BE132)</f>
        <v>4736</v>
      </c>
      <c r="D132" s="18">
        <v>13</v>
      </c>
      <c r="E132" s="19">
        <v>168</v>
      </c>
      <c r="F132" s="19">
        <v>62</v>
      </c>
      <c r="G132" s="19">
        <v>40</v>
      </c>
      <c r="H132" s="19">
        <v>103</v>
      </c>
      <c r="I132" s="19">
        <v>102</v>
      </c>
      <c r="J132" s="19">
        <v>46</v>
      </c>
      <c r="K132" s="19">
        <v>79</v>
      </c>
      <c r="L132" s="19">
        <v>277</v>
      </c>
      <c r="M132" s="19">
        <v>160</v>
      </c>
      <c r="N132" s="19">
        <v>181</v>
      </c>
      <c r="O132" s="19">
        <v>155</v>
      </c>
      <c r="P132" s="20">
        <v>95</v>
      </c>
      <c r="Q132" s="20">
        <v>44</v>
      </c>
      <c r="R132" s="20">
        <v>100</v>
      </c>
      <c r="S132" s="20">
        <v>16</v>
      </c>
      <c r="T132" s="20">
        <v>23</v>
      </c>
      <c r="U132" s="20">
        <v>104</v>
      </c>
      <c r="V132" s="20">
        <v>54</v>
      </c>
      <c r="W132" s="20">
        <v>117</v>
      </c>
      <c r="X132" s="20">
        <v>84</v>
      </c>
      <c r="Y132" s="20">
        <v>47</v>
      </c>
      <c r="Z132" s="20">
        <v>63</v>
      </c>
      <c r="AA132" s="20">
        <v>39</v>
      </c>
      <c r="AB132" s="20">
        <v>123</v>
      </c>
      <c r="AC132" s="20">
        <v>117</v>
      </c>
      <c r="AD132" s="20">
        <v>39</v>
      </c>
      <c r="AE132" s="20">
        <v>105</v>
      </c>
      <c r="AF132" s="20">
        <v>31</v>
      </c>
      <c r="AG132" s="20">
        <v>89</v>
      </c>
      <c r="AH132" s="20">
        <v>45</v>
      </c>
      <c r="AI132" s="20">
        <v>26</v>
      </c>
      <c r="AJ132" s="20">
        <v>45</v>
      </c>
      <c r="AK132" s="20">
        <v>52</v>
      </c>
      <c r="AL132" s="20">
        <v>43</v>
      </c>
      <c r="AM132" s="20">
        <v>70</v>
      </c>
      <c r="AN132" s="20">
        <v>66</v>
      </c>
      <c r="AO132" s="20">
        <v>17</v>
      </c>
      <c r="AP132" s="20">
        <v>32</v>
      </c>
      <c r="AQ132" s="20">
        <v>24</v>
      </c>
      <c r="AR132" s="20">
        <v>18</v>
      </c>
      <c r="AS132" s="20">
        <v>377</v>
      </c>
      <c r="AT132" s="20">
        <v>87</v>
      </c>
      <c r="AU132" s="20">
        <v>209</v>
      </c>
      <c r="AV132" s="20">
        <v>172</v>
      </c>
      <c r="AW132" s="20">
        <v>78</v>
      </c>
      <c r="AX132" s="20">
        <v>40</v>
      </c>
      <c r="AY132" s="20">
        <v>81</v>
      </c>
      <c r="AZ132" s="20">
        <v>22</v>
      </c>
      <c r="BA132" s="20">
        <v>100</v>
      </c>
      <c r="BB132" s="20">
        <v>49</v>
      </c>
      <c r="BC132" s="20">
        <v>78</v>
      </c>
      <c r="BD132" s="20">
        <v>158</v>
      </c>
      <c r="BE132" s="19">
        <v>171</v>
      </c>
      <c r="BF132" s="19"/>
      <c r="BG132" s="21">
        <f t="shared" si="8"/>
        <v>87.703703703703709</v>
      </c>
      <c r="BH132" s="19"/>
    </row>
    <row r="133" spans="1:60" ht="14" customHeight="1">
      <c r="A133" s="3" t="s">
        <v>236</v>
      </c>
      <c r="B133" s="13" t="s">
        <v>237</v>
      </c>
      <c r="C133" s="6">
        <f t="shared" si="9"/>
        <v>2020</v>
      </c>
      <c r="D133" s="18">
        <v>8</v>
      </c>
      <c r="E133" s="19">
        <v>54</v>
      </c>
      <c r="F133" s="19">
        <v>14</v>
      </c>
      <c r="G133" s="19">
        <v>11</v>
      </c>
      <c r="H133" s="19">
        <v>39</v>
      </c>
      <c r="I133" s="19">
        <v>37</v>
      </c>
      <c r="J133" s="19">
        <v>19</v>
      </c>
      <c r="K133" s="19">
        <v>13</v>
      </c>
      <c r="L133" s="19">
        <v>89</v>
      </c>
      <c r="M133" s="19">
        <v>100</v>
      </c>
      <c r="N133" s="19">
        <v>73</v>
      </c>
      <c r="O133" s="19">
        <v>43</v>
      </c>
      <c r="P133" s="20">
        <v>19</v>
      </c>
      <c r="Q133" s="20">
        <v>22</v>
      </c>
      <c r="R133" s="20">
        <v>21</v>
      </c>
      <c r="S133" s="20">
        <v>5</v>
      </c>
      <c r="T133" s="20">
        <v>3</v>
      </c>
      <c r="U133" s="20">
        <v>67</v>
      </c>
      <c r="V133" s="20">
        <v>37</v>
      </c>
      <c r="W133" s="20">
        <v>65</v>
      </c>
      <c r="X133" s="20">
        <v>42</v>
      </c>
      <c r="Y133" s="20">
        <v>14</v>
      </c>
      <c r="Z133" s="20">
        <v>40</v>
      </c>
      <c r="AA133" s="20">
        <v>21</v>
      </c>
      <c r="AB133" s="20">
        <v>46</v>
      </c>
      <c r="AC133" s="20">
        <v>48</v>
      </c>
      <c r="AD133" s="20">
        <v>16</v>
      </c>
      <c r="AE133" s="20">
        <v>28</v>
      </c>
      <c r="AF133" s="20">
        <v>18</v>
      </c>
      <c r="AG133" s="20">
        <v>11</v>
      </c>
      <c r="AH133" s="20">
        <v>39</v>
      </c>
      <c r="AI133" s="20">
        <v>24</v>
      </c>
      <c r="AJ133" s="20">
        <v>17</v>
      </c>
      <c r="AK133" s="20">
        <v>38</v>
      </c>
      <c r="AL133" s="20">
        <v>19</v>
      </c>
      <c r="AM133" s="20">
        <v>43</v>
      </c>
      <c r="AN133" s="20">
        <v>17</v>
      </c>
      <c r="AO133" s="20">
        <v>12</v>
      </c>
      <c r="AP133" s="20">
        <v>19</v>
      </c>
      <c r="AQ133" s="20">
        <v>11</v>
      </c>
      <c r="AR133" s="20">
        <v>10</v>
      </c>
      <c r="AS133" s="20">
        <v>192</v>
      </c>
      <c r="AT133" s="20">
        <v>39</v>
      </c>
      <c r="AU133" s="20">
        <v>97</v>
      </c>
      <c r="AV133" s="20">
        <v>56</v>
      </c>
      <c r="AW133" s="20">
        <v>109</v>
      </c>
      <c r="AX133" s="20">
        <v>21</v>
      </c>
      <c r="AY133" s="20">
        <v>25</v>
      </c>
      <c r="AZ133" s="20">
        <v>10</v>
      </c>
      <c r="BA133" s="20">
        <v>23</v>
      </c>
      <c r="BB133" s="20">
        <v>17</v>
      </c>
      <c r="BC133" s="20">
        <v>16</v>
      </c>
      <c r="BD133" s="20">
        <v>98</v>
      </c>
      <c r="BE133" s="19">
        <v>45</v>
      </c>
      <c r="BF133" s="19"/>
      <c r="BG133" s="21">
        <f t="shared" si="8"/>
        <v>37.407407407407405</v>
      </c>
      <c r="BH133" s="19"/>
    </row>
    <row r="134" spans="1:60" ht="14" customHeight="1">
      <c r="A134" s="3" t="s">
        <v>230</v>
      </c>
      <c r="B134" s="13" t="s">
        <v>231</v>
      </c>
      <c r="C134" s="6">
        <f t="shared" si="9"/>
        <v>1</v>
      </c>
      <c r="D134" s="18"/>
      <c r="E134" s="19"/>
      <c r="F134" s="19"/>
      <c r="G134" s="19"/>
      <c r="H134" s="19"/>
      <c r="I134" s="19"/>
      <c r="J134" s="19">
        <v>1</v>
      </c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21">
        <f t="shared" si="8"/>
        <v>1.8518518518518517E-2</v>
      </c>
      <c r="BH134" s="19"/>
    </row>
    <row r="135" spans="1:60" ht="14" customHeight="1">
      <c r="A135" s="3" t="s">
        <v>242</v>
      </c>
      <c r="B135" s="13" t="s">
        <v>243</v>
      </c>
      <c r="C135" s="6">
        <f t="shared" si="9"/>
        <v>28</v>
      </c>
      <c r="D135" s="18"/>
      <c r="E135" s="19">
        <v>1</v>
      </c>
      <c r="F135" s="19"/>
      <c r="G135" s="19"/>
      <c r="H135" s="19"/>
      <c r="I135" s="19"/>
      <c r="J135" s="19"/>
      <c r="K135" s="19"/>
      <c r="L135" s="19"/>
      <c r="M135" s="19">
        <v>1</v>
      </c>
      <c r="N135" s="19"/>
      <c r="O135" s="19"/>
      <c r="P135" s="20">
        <v>1</v>
      </c>
      <c r="Q135" s="20"/>
      <c r="R135" s="20">
        <v>2</v>
      </c>
      <c r="S135" s="20"/>
      <c r="T135" s="20"/>
      <c r="U135" s="20"/>
      <c r="V135" s="20"/>
      <c r="W135" s="20">
        <v>1</v>
      </c>
      <c r="X135" s="20">
        <v>1</v>
      </c>
      <c r="Y135" s="20">
        <v>1</v>
      </c>
      <c r="Z135" s="20">
        <v>1</v>
      </c>
      <c r="AA135" s="20"/>
      <c r="AB135" s="20"/>
      <c r="AC135" s="20">
        <v>1</v>
      </c>
      <c r="AD135" s="20">
        <v>4</v>
      </c>
      <c r="AE135" s="20"/>
      <c r="AF135" s="20">
        <v>5</v>
      </c>
      <c r="AG135" s="20">
        <v>1</v>
      </c>
      <c r="AH135" s="20">
        <v>3</v>
      </c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>
        <v>4</v>
      </c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>
        <v>1</v>
      </c>
      <c r="BE135" s="19"/>
      <c r="BF135" s="19"/>
      <c r="BG135" s="21">
        <f t="shared" si="8"/>
        <v>0.51851851851851849</v>
      </c>
      <c r="BH135" s="19"/>
    </row>
    <row r="136" spans="1:60" ht="14" customHeight="1">
      <c r="A136" s="3" t="s">
        <v>244</v>
      </c>
      <c r="B136" s="13" t="s">
        <v>245</v>
      </c>
      <c r="C136" s="6">
        <f t="shared" si="9"/>
        <v>18</v>
      </c>
      <c r="D136" s="18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20"/>
      <c r="Q136" s="20"/>
      <c r="R136" s="20"/>
      <c r="S136" s="20"/>
      <c r="T136" s="20"/>
      <c r="U136" s="20"/>
      <c r="V136" s="20"/>
      <c r="W136" s="20">
        <v>2</v>
      </c>
      <c r="X136" s="20">
        <v>1</v>
      </c>
      <c r="Y136" s="20"/>
      <c r="Z136" s="20"/>
      <c r="AA136" s="20"/>
      <c r="AB136" s="20">
        <v>1</v>
      </c>
      <c r="AC136" s="20"/>
      <c r="AD136" s="20"/>
      <c r="AE136" s="20">
        <v>1</v>
      </c>
      <c r="AF136" s="20"/>
      <c r="AG136" s="20"/>
      <c r="AH136" s="20"/>
      <c r="AI136" s="20"/>
      <c r="AJ136" s="20">
        <v>2</v>
      </c>
      <c r="AK136" s="20">
        <v>1</v>
      </c>
      <c r="AL136" s="20"/>
      <c r="AM136" s="20"/>
      <c r="AN136" s="20">
        <v>1</v>
      </c>
      <c r="AO136" s="20">
        <v>1</v>
      </c>
      <c r="AP136" s="20"/>
      <c r="AQ136" s="20"/>
      <c r="AR136" s="20">
        <v>1</v>
      </c>
      <c r="AS136" s="20">
        <v>2</v>
      </c>
      <c r="AT136" s="20"/>
      <c r="AU136" s="20"/>
      <c r="AV136" s="20"/>
      <c r="AW136" s="20">
        <v>3</v>
      </c>
      <c r="AX136" s="20"/>
      <c r="AY136" s="20"/>
      <c r="AZ136" s="20">
        <v>1</v>
      </c>
      <c r="BA136" s="20"/>
      <c r="BB136" s="20"/>
      <c r="BC136" s="20">
        <v>1</v>
      </c>
      <c r="BD136" s="20"/>
      <c r="BE136" s="19"/>
      <c r="BF136" s="19"/>
      <c r="BG136" s="21">
        <f t="shared" si="8"/>
        <v>0.33333333333333331</v>
      </c>
      <c r="BH136" s="19"/>
    </row>
    <row r="137" spans="1:60" ht="14" customHeight="1">
      <c r="A137" s="3" t="s">
        <v>246</v>
      </c>
      <c r="B137" s="13" t="s">
        <v>247</v>
      </c>
      <c r="C137" s="6">
        <f t="shared" si="9"/>
        <v>22</v>
      </c>
      <c r="D137" s="18"/>
      <c r="E137" s="19"/>
      <c r="F137" s="19"/>
      <c r="G137" s="19"/>
      <c r="H137" s="19"/>
      <c r="I137" s="19">
        <v>1</v>
      </c>
      <c r="J137" s="19"/>
      <c r="K137" s="19">
        <v>1</v>
      </c>
      <c r="L137" s="19"/>
      <c r="M137" s="19"/>
      <c r="N137" s="19"/>
      <c r="O137" s="19">
        <v>2</v>
      </c>
      <c r="P137" s="20"/>
      <c r="Q137" s="20"/>
      <c r="R137" s="20"/>
      <c r="S137" s="20"/>
      <c r="T137" s="20"/>
      <c r="U137" s="20"/>
      <c r="V137" s="20"/>
      <c r="W137" s="20"/>
      <c r="X137" s="20">
        <v>1</v>
      </c>
      <c r="Y137" s="20"/>
      <c r="Z137" s="20">
        <v>1</v>
      </c>
      <c r="AA137" s="20"/>
      <c r="AB137" s="20">
        <v>3</v>
      </c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>
        <v>1</v>
      </c>
      <c r="AN137" s="20"/>
      <c r="AO137" s="20"/>
      <c r="AP137" s="20"/>
      <c r="AQ137" s="20"/>
      <c r="AR137" s="20"/>
      <c r="AS137" s="20">
        <v>1</v>
      </c>
      <c r="AT137" s="20"/>
      <c r="AU137" s="20">
        <v>1</v>
      </c>
      <c r="AV137" s="20">
        <v>1</v>
      </c>
      <c r="AW137" s="20"/>
      <c r="AX137" s="20"/>
      <c r="AY137" s="20"/>
      <c r="AZ137" s="20"/>
      <c r="BA137" s="20">
        <v>3</v>
      </c>
      <c r="BB137" s="20"/>
      <c r="BC137" s="20"/>
      <c r="BD137" s="20">
        <v>5</v>
      </c>
      <c r="BE137" s="19">
        <v>1</v>
      </c>
      <c r="BF137" s="19"/>
      <c r="BG137" s="21">
        <f t="shared" si="8"/>
        <v>0.40740740740740738</v>
      </c>
      <c r="BH137" s="19"/>
    </row>
    <row r="138" spans="1:60" ht="14" customHeight="1">
      <c r="A138" s="3" t="s">
        <v>379</v>
      </c>
      <c r="B138" s="13" t="s">
        <v>380</v>
      </c>
      <c r="C138" s="6">
        <f t="shared" si="9"/>
        <v>2</v>
      </c>
      <c r="D138" s="18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>
        <v>1</v>
      </c>
      <c r="BB138" s="20"/>
      <c r="BC138" s="20">
        <v>1</v>
      </c>
      <c r="BD138" s="20"/>
      <c r="BE138" s="19"/>
      <c r="BF138" s="19"/>
      <c r="BG138" s="21">
        <f t="shared" ref="BG138:BG198" si="10">SUM(D138:BE138)/(2015-1961)</f>
        <v>3.7037037037037035E-2</v>
      </c>
      <c r="BH138" s="19"/>
    </row>
    <row r="139" spans="1:60" ht="14" customHeight="1">
      <c r="A139" s="3" t="s">
        <v>248</v>
      </c>
      <c r="B139" s="13" t="s">
        <v>249</v>
      </c>
      <c r="C139" s="6">
        <f t="shared" si="9"/>
        <v>2</v>
      </c>
      <c r="D139" s="18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>
        <v>1</v>
      </c>
      <c r="AO139" s="20"/>
      <c r="AP139" s="20"/>
      <c r="AQ139" s="20"/>
      <c r="AR139" s="20"/>
      <c r="AS139" s="20"/>
      <c r="AT139" s="20"/>
      <c r="AU139" s="20"/>
      <c r="AV139" s="20"/>
      <c r="AW139" s="20">
        <v>1</v>
      </c>
      <c r="AX139" s="20"/>
      <c r="AY139" s="20"/>
      <c r="AZ139" s="20"/>
      <c r="BA139" s="20"/>
      <c r="BB139" s="20"/>
      <c r="BC139" s="20"/>
      <c r="BD139" s="20"/>
      <c r="BE139" s="19"/>
      <c r="BF139" s="19"/>
      <c r="BG139" s="21">
        <f t="shared" si="10"/>
        <v>3.7037037037037035E-2</v>
      </c>
      <c r="BH139" s="19"/>
    </row>
    <row r="140" spans="1:60" ht="14" customHeight="1">
      <c r="A140" s="3" t="s">
        <v>250</v>
      </c>
      <c r="B140" s="13" t="s">
        <v>251</v>
      </c>
      <c r="C140" s="6">
        <f t="shared" si="9"/>
        <v>700</v>
      </c>
      <c r="D140" s="18">
        <v>1</v>
      </c>
      <c r="E140" s="19">
        <v>37</v>
      </c>
      <c r="F140" s="19">
        <v>5</v>
      </c>
      <c r="G140" s="19">
        <v>13</v>
      </c>
      <c r="H140" s="19">
        <v>4</v>
      </c>
      <c r="I140" s="19">
        <v>26</v>
      </c>
      <c r="J140" s="19">
        <v>4</v>
      </c>
      <c r="K140" s="19">
        <v>14</v>
      </c>
      <c r="L140" s="19">
        <v>20</v>
      </c>
      <c r="M140" s="19">
        <v>14</v>
      </c>
      <c r="N140" s="19">
        <v>36</v>
      </c>
      <c r="O140" s="19">
        <v>12</v>
      </c>
      <c r="P140" s="20"/>
      <c r="Q140" s="20">
        <v>11</v>
      </c>
      <c r="R140" s="20">
        <v>14</v>
      </c>
      <c r="S140" s="20">
        <v>4</v>
      </c>
      <c r="T140" s="20">
        <v>7</v>
      </c>
      <c r="U140" s="20">
        <v>13</v>
      </c>
      <c r="V140" s="20">
        <v>11</v>
      </c>
      <c r="W140" s="20">
        <v>21</v>
      </c>
      <c r="X140" s="20">
        <v>18</v>
      </c>
      <c r="Y140" s="20">
        <v>11</v>
      </c>
      <c r="Z140" s="20">
        <v>78</v>
      </c>
      <c r="AA140" s="20">
        <v>22</v>
      </c>
      <c r="AB140" s="20">
        <v>16</v>
      </c>
      <c r="AC140" s="20">
        <v>10</v>
      </c>
      <c r="AD140" s="20">
        <v>21</v>
      </c>
      <c r="AE140" s="20">
        <v>17</v>
      </c>
      <c r="AF140" s="20">
        <v>17</v>
      </c>
      <c r="AG140" s="20">
        <v>8</v>
      </c>
      <c r="AH140" s="20">
        <v>19</v>
      </c>
      <c r="AI140" s="20">
        <v>48</v>
      </c>
      <c r="AJ140" s="20">
        <v>19</v>
      </c>
      <c r="AK140" s="20">
        <v>10</v>
      </c>
      <c r="AL140" s="20">
        <v>7</v>
      </c>
      <c r="AM140" s="20">
        <v>8</v>
      </c>
      <c r="AN140" s="20">
        <v>10</v>
      </c>
      <c r="AO140" s="20">
        <v>2</v>
      </c>
      <c r="AP140" s="20">
        <v>2</v>
      </c>
      <c r="AQ140" s="20">
        <v>6</v>
      </c>
      <c r="AR140" s="20">
        <v>7</v>
      </c>
      <c r="AS140" s="20">
        <v>13</v>
      </c>
      <c r="AT140" s="20">
        <v>8</v>
      </c>
      <c r="AU140" s="20">
        <v>5</v>
      </c>
      <c r="AV140" s="20">
        <v>4</v>
      </c>
      <c r="AW140" s="20">
        <v>4</v>
      </c>
      <c r="AX140" s="20"/>
      <c r="AY140" s="20">
        <v>1</v>
      </c>
      <c r="AZ140" s="20">
        <v>1</v>
      </c>
      <c r="BA140" s="20">
        <v>3</v>
      </c>
      <c r="BB140" s="20">
        <v>1</v>
      </c>
      <c r="BC140" s="20">
        <v>3</v>
      </c>
      <c r="BD140" s="20">
        <v>33</v>
      </c>
      <c r="BE140" s="19">
        <v>1</v>
      </c>
      <c r="BF140" s="19"/>
      <c r="BG140" s="21">
        <f t="shared" si="10"/>
        <v>12.962962962962964</v>
      </c>
      <c r="BH140" s="19"/>
    </row>
    <row r="141" spans="1:60" ht="14" customHeight="1">
      <c r="A141" s="3" t="s">
        <v>252</v>
      </c>
      <c r="B141" s="13" t="s">
        <v>253</v>
      </c>
      <c r="C141" s="6">
        <f t="shared" si="9"/>
        <v>2109</v>
      </c>
      <c r="D141" s="18">
        <v>1</v>
      </c>
      <c r="E141" s="19">
        <v>28</v>
      </c>
      <c r="F141" s="19">
        <v>11</v>
      </c>
      <c r="G141" s="19">
        <v>8</v>
      </c>
      <c r="H141" s="19">
        <v>4</v>
      </c>
      <c r="I141" s="19">
        <v>30</v>
      </c>
      <c r="J141" s="19">
        <v>1</v>
      </c>
      <c r="K141" s="19">
        <v>6</v>
      </c>
      <c r="L141" s="19">
        <v>68</v>
      </c>
      <c r="M141" s="19">
        <v>84</v>
      </c>
      <c r="N141" s="19">
        <v>28</v>
      </c>
      <c r="O141" s="19">
        <v>46</v>
      </c>
      <c r="P141" s="20">
        <v>43</v>
      </c>
      <c r="Q141" s="20">
        <v>20</v>
      </c>
      <c r="R141" s="20">
        <v>66</v>
      </c>
      <c r="S141" s="20">
        <v>15</v>
      </c>
      <c r="T141" s="20">
        <v>61</v>
      </c>
      <c r="U141" s="20">
        <v>59</v>
      </c>
      <c r="V141" s="20">
        <v>60</v>
      </c>
      <c r="W141" s="20">
        <v>43</v>
      </c>
      <c r="X141" s="20">
        <v>46</v>
      </c>
      <c r="Y141" s="20">
        <v>21</v>
      </c>
      <c r="Z141" s="20">
        <v>115</v>
      </c>
      <c r="AA141" s="20">
        <v>4</v>
      </c>
      <c r="AB141" s="20">
        <v>42</v>
      </c>
      <c r="AC141" s="20">
        <v>58</v>
      </c>
      <c r="AD141" s="20">
        <v>41</v>
      </c>
      <c r="AE141" s="20">
        <v>85</v>
      </c>
      <c r="AF141" s="20">
        <v>26</v>
      </c>
      <c r="AG141" s="20">
        <v>42</v>
      </c>
      <c r="AH141" s="20">
        <v>37</v>
      </c>
      <c r="AI141" s="20">
        <v>60</v>
      </c>
      <c r="AJ141" s="20">
        <v>18</v>
      </c>
      <c r="AK141" s="20">
        <v>6</v>
      </c>
      <c r="AL141" s="20">
        <v>16</v>
      </c>
      <c r="AM141" s="20">
        <v>34</v>
      </c>
      <c r="AN141" s="20">
        <v>29</v>
      </c>
      <c r="AO141" s="20">
        <v>18</v>
      </c>
      <c r="AP141" s="20">
        <v>39</v>
      </c>
      <c r="AQ141" s="20">
        <v>26</v>
      </c>
      <c r="AR141" s="20">
        <v>34</v>
      </c>
      <c r="AS141" s="20">
        <v>98</v>
      </c>
      <c r="AT141" s="20">
        <v>51</v>
      </c>
      <c r="AU141" s="20">
        <v>56</v>
      </c>
      <c r="AV141" s="20">
        <v>41</v>
      </c>
      <c r="AW141" s="20">
        <v>28</v>
      </c>
      <c r="AX141" s="20">
        <v>43</v>
      </c>
      <c r="AY141" s="20">
        <v>45</v>
      </c>
      <c r="AZ141" s="20">
        <v>14</v>
      </c>
      <c r="BA141" s="20">
        <v>28</v>
      </c>
      <c r="BB141" s="20">
        <v>35</v>
      </c>
      <c r="BC141" s="20">
        <v>21</v>
      </c>
      <c r="BD141" s="20">
        <v>62</v>
      </c>
      <c r="BE141" s="19">
        <v>108</v>
      </c>
      <c r="BF141" s="19"/>
      <c r="BG141" s="21">
        <f t="shared" si="10"/>
        <v>39.055555555555557</v>
      </c>
      <c r="BH141" s="19"/>
    </row>
    <row r="142" spans="1:60" ht="14" customHeight="1">
      <c r="A142" s="3" t="s">
        <v>254</v>
      </c>
      <c r="B142" s="13" t="s">
        <v>255</v>
      </c>
      <c r="C142" s="6">
        <f t="shared" si="9"/>
        <v>22487</v>
      </c>
      <c r="D142" s="18">
        <v>47</v>
      </c>
      <c r="E142" s="19">
        <v>549</v>
      </c>
      <c r="F142" s="19">
        <v>87</v>
      </c>
      <c r="G142" s="19">
        <v>227</v>
      </c>
      <c r="H142" s="19">
        <v>336</v>
      </c>
      <c r="I142" s="19">
        <v>281</v>
      </c>
      <c r="J142" s="19">
        <v>147</v>
      </c>
      <c r="K142" s="19">
        <v>294</v>
      </c>
      <c r="L142" s="19">
        <v>1162</v>
      </c>
      <c r="M142" s="19">
        <v>719</v>
      </c>
      <c r="N142" s="19">
        <v>475</v>
      </c>
      <c r="O142" s="19">
        <v>761</v>
      </c>
      <c r="P142" s="20">
        <v>427</v>
      </c>
      <c r="Q142" s="20">
        <v>909</v>
      </c>
      <c r="R142" s="20">
        <v>287</v>
      </c>
      <c r="S142" s="20">
        <v>160</v>
      </c>
      <c r="T142" s="20">
        <v>191</v>
      </c>
      <c r="U142" s="20">
        <v>365</v>
      </c>
      <c r="V142" s="20">
        <v>251</v>
      </c>
      <c r="W142" s="20">
        <v>634</v>
      </c>
      <c r="X142" s="20">
        <v>426</v>
      </c>
      <c r="Y142" s="20">
        <v>442</v>
      </c>
      <c r="Z142" s="20">
        <v>376</v>
      </c>
      <c r="AA142" s="20">
        <v>186</v>
      </c>
      <c r="AB142" s="20">
        <v>527</v>
      </c>
      <c r="AC142" s="20">
        <v>448</v>
      </c>
      <c r="AD142" s="20">
        <v>298</v>
      </c>
      <c r="AE142" s="20">
        <v>701</v>
      </c>
      <c r="AF142" s="20">
        <v>531</v>
      </c>
      <c r="AG142" s="20">
        <v>453</v>
      </c>
      <c r="AH142" s="20">
        <v>630</v>
      </c>
      <c r="AI142" s="20">
        <v>364</v>
      </c>
      <c r="AJ142" s="20">
        <v>339</v>
      </c>
      <c r="AK142" s="20">
        <v>328</v>
      </c>
      <c r="AL142" s="20">
        <v>219</v>
      </c>
      <c r="AM142" s="20">
        <v>393</v>
      </c>
      <c r="AN142" s="20">
        <v>306</v>
      </c>
      <c r="AO142" s="20">
        <v>123</v>
      </c>
      <c r="AP142" s="20">
        <v>139</v>
      </c>
      <c r="AQ142" s="20">
        <v>121</v>
      </c>
      <c r="AR142" s="20">
        <v>133</v>
      </c>
      <c r="AS142" s="20">
        <v>1411</v>
      </c>
      <c r="AT142" s="20">
        <v>1014</v>
      </c>
      <c r="AU142" s="20">
        <v>1358</v>
      </c>
      <c r="AV142" s="20">
        <v>403</v>
      </c>
      <c r="AW142" s="20">
        <v>407</v>
      </c>
      <c r="AX142" s="20">
        <v>149</v>
      </c>
      <c r="AY142" s="20">
        <v>218</v>
      </c>
      <c r="AZ142" s="20">
        <v>18</v>
      </c>
      <c r="BA142" s="20">
        <v>287</v>
      </c>
      <c r="BB142" s="20">
        <v>242</v>
      </c>
      <c r="BC142" s="20">
        <v>106</v>
      </c>
      <c r="BD142" s="20">
        <v>597</v>
      </c>
      <c r="BE142" s="19">
        <v>485</v>
      </c>
      <c r="BF142" s="19"/>
      <c r="BG142" s="21">
        <f t="shared" si="10"/>
        <v>416.42592592592592</v>
      </c>
      <c r="BH142" s="19"/>
    </row>
    <row r="143" spans="1:60" ht="14" customHeight="1">
      <c r="B143" s="13" t="s">
        <v>358</v>
      </c>
      <c r="C143" s="6">
        <f t="shared" si="9"/>
        <v>1</v>
      </c>
      <c r="D143" s="18"/>
      <c r="E143" s="19"/>
      <c r="F143" s="19"/>
      <c r="G143" s="19"/>
      <c r="H143" s="19"/>
      <c r="I143" s="19">
        <v>1</v>
      </c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21">
        <f t="shared" si="10"/>
        <v>1.8518518518518517E-2</v>
      </c>
      <c r="BH143" s="19"/>
    </row>
    <row r="144" spans="1:60" ht="14" customHeight="1">
      <c r="A144" s="3" t="s">
        <v>256</v>
      </c>
      <c r="B144" s="13" t="s">
        <v>257</v>
      </c>
      <c r="C144" s="6">
        <f t="shared" si="9"/>
        <v>52966</v>
      </c>
      <c r="D144" s="18">
        <v>104</v>
      </c>
      <c r="E144" s="19"/>
      <c r="F144" s="19">
        <v>12</v>
      </c>
      <c r="G144" s="19">
        <v>178</v>
      </c>
      <c r="H144" s="19">
        <v>9</v>
      </c>
      <c r="I144" s="19">
        <v>313</v>
      </c>
      <c r="J144" s="19">
        <v>31</v>
      </c>
      <c r="K144" s="19">
        <v>553</v>
      </c>
      <c r="L144" s="19">
        <v>566</v>
      </c>
      <c r="M144" s="19">
        <v>566</v>
      </c>
      <c r="N144" s="19">
        <v>991</v>
      </c>
      <c r="O144" s="19">
        <v>2265</v>
      </c>
      <c r="P144" s="20">
        <v>381</v>
      </c>
      <c r="Q144" s="20">
        <v>190</v>
      </c>
      <c r="R144" s="20">
        <v>447</v>
      </c>
      <c r="S144" s="20">
        <v>146</v>
      </c>
      <c r="T144" s="20">
        <v>820</v>
      </c>
      <c r="U144" s="20">
        <v>368</v>
      </c>
      <c r="V144" s="20">
        <v>1998</v>
      </c>
      <c r="W144" s="20">
        <v>2512</v>
      </c>
      <c r="X144" s="20">
        <v>1559</v>
      </c>
      <c r="Y144" s="20">
        <v>3692</v>
      </c>
      <c r="Z144" s="20">
        <v>1466</v>
      </c>
      <c r="AA144" s="20">
        <v>618</v>
      </c>
      <c r="AB144" s="20">
        <v>1506</v>
      </c>
      <c r="AC144" s="20">
        <v>517</v>
      </c>
      <c r="AD144" s="20">
        <v>899</v>
      </c>
      <c r="AE144" s="20">
        <v>1685</v>
      </c>
      <c r="AF144" s="20">
        <v>1387</v>
      </c>
      <c r="AG144" s="20">
        <v>934</v>
      </c>
      <c r="AH144" s="20">
        <v>1290</v>
      </c>
      <c r="AI144" s="20">
        <v>1367</v>
      </c>
      <c r="AJ144" s="20">
        <v>1194</v>
      </c>
      <c r="AK144" s="20">
        <v>2138</v>
      </c>
      <c r="AL144" s="20">
        <v>822</v>
      </c>
      <c r="AM144" s="20">
        <v>892</v>
      </c>
      <c r="AN144" s="20">
        <v>1953</v>
      </c>
      <c r="AO144" s="20">
        <v>411</v>
      </c>
      <c r="AP144" s="20">
        <v>585</v>
      </c>
      <c r="AQ144" s="20">
        <v>642</v>
      </c>
      <c r="AR144" s="20">
        <v>410</v>
      </c>
      <c r="AS144" s="20">
        <v>1645</v>
      </c>
      <c r="AT144" s="20">
        <v>781</v>
      </c>
      <c r="AU144" s="20">
        <v>1022</v>
      </c>
      <c r="AV144" s="20">
        <v>649</v>
      </c>
      <c r="AW144" s="20">
        <v>1911</v>
      </c>
      <c r="AX144" s="20">
        <v>1889</v>
      </c>
      <c r="AY144" s="20">
        <v>572</v>
      </c>
      <c r="AZ144" s="20">
        <v>114</v>
      </c>
      <c r="BA144" s="20">
        <v>317</v>
      </c>
      <c r="BB144" s="20">
        <v>199</v>
      </c>
      <c r="BC144" s="20">
        <v>506</v>
      </c>
      <c r="BD144" s="20">
        <v>2166</v>
      </c>
      <c r="BE144" s="19">
        <v>2778</v>
      </c>
      <c r="BF144" s="19"/>
      <c r="BG144" s="21">
        <f t="shared" si="10"/>
        <v>980.85185185185185</v>
      </c>
      <c r="BH144" s="19"/>
    </row>
    <row r="145" spans="1:60" ht="14" customHeight="1">
      <c r="A145" s="3" t="s">
        <v>258</v>
      </c>
      <c r="B145" s="13" t="s">
        <v>357</v>
      </c>
      <c r="C145" s="6">
        <f t="shared" si="9"/>
        <v>2</v>
      </c>
      <c r="D145" s="18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>
        <v>1</v>
      </c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>
        <v>1</v>
      </c>
      <c r="BB145" s="20"/>
      <c r="BC145" s="20"/>
      <c r="BD145" s="20"/>
      <c r="BE145" s="19"/>
      <c r="BF145" s="19"/>
      <c r="BG145" s="21">
        <f t="shared" si="10"/>
        <v>3.7037037037037035E-2</v>
      </c>
      <c r="BH145" s="19"/>
    </row>
    <row r="146" spans="1:60" ht="14" customHeight="1">
      <c r="A146" s="3" t="s">
        <v>259</v>
      </c>
      <c r="B146" s="13" t="s">
        <v>260</v>
      </c>
      <c r="C146" s="6">
        <f t="shared" si="9"/>
        <v>9209</v>
      </c>
      <c r="D146" s="18">
        <v>17</v>
      </c>
      <c r="E146" s="19">
        <v>281</v>
      </c>
      <c r="F146" s="19">
        <v>175</v>
      </c>
      <c r="G146" s="19">
        <v>328</v>
      </c>
      <c r="H146" s="19">
        <v>161</v>
      </c>
      <c r="I146" s="19">
        <v>215</v>
      </c>
      <c r="J146" s="19">
        <v>193</v>
      </c>
      <c r="K146" s="19">
        <v>215</v>
      </c>
      <c r="L146" s="19">
        <v>489</v>
      </c>
      <c r="M146" s="19">
        <v>344</v>
      </c>
      <c r="N146" s="19">
        <v>186</v>
      </c>
      <c r="O146" s="19">
        <v>424</v>
      </c>
      <c r="P146" s="20">
        <v>150</v>
      </c>
      <c r="Q146" s="20">
        <v>325</v>
      </c>
      <c r="R146" s="20">
        <v>126</v>
      </c>
      <c r="S146" s="20">
        <v>20</v>
      </c>
      <c r="T146" s="20">
        <v>37</v>
      </c>
      <c r="U146" s="20">
        <v>133</v>
      </c>
      <c r="V146" s="20">
        <v>139</v>
      </c>
      <c r="W146" s="20">
        <v>308</v>
      </c>
      <c r="X146" s="20">
        <v>133</v>
      </c>
      <c r="Y146" s="20">
        <v>344</v>
      </c>
      <c r="Z146" s="20">
        <v>426</v>
      </c>
      <c r="AA146" s="20">
        <v>206</v>
      </c>
      <c r="AB146" s="20">
        <v>365</v>
      </c>
      <c r="AC146" s="20">
        <v>83</v>
      </c>
      <c r="AD146" s="20">
        <v>114</v>
      </c>
      <c r="AE146" s="20">
        <v>286</v>
      </c>
      <c r="AF146" s="20">
        <v>350</v>
      </c>
      <c r="AG146" s="20">
        <v>106</v>
      </c>
      <c r="AH146" s="20">
        <v>290</v>
      </c>
      <c r="AI146" s="20">
        <v>197</v>
      </c>
      <c r="AJ146" s="20">
        <v>365</v>
      </c>
      <c r="AK146" s="20">
        <v>88</v>
      </c>
      <c r="AL146" s="20">
        <v>127</v>
      </c>
      <c r="AM146" s="20">
        <v>119</v>
      </c>
      <c r="AN146" s="20">
        <v>101</v>
      </c>
      <c r="AO146" s="20">
        <v>50</v>
      </c>
      <c r="AP146" s="20">
        <v>84</v>
      </c>
      <c r="AQ146" s="20">
        <v>38</v>
      </c>
      <c r="AR146" s="20">
        <v>32</v>
      </c>
      <c r="AS146" s="20">
        <v>114</v>
      </c>
      <c r="AT146" s="20">
        <v>83</v>
      </c>
      <c r="AU146" s="20">
        <v>93</v>
      </c>
      <c r="AV146" s="20">
        <v>54</v>
      </c>
      <c r="AW146" s="20">
        <v>85</v>
      </c>
      <c r="AX146" s="20">
        <v>21</v>
      </c>
      <c r="AY146" s="20">
        <v>32</v>
      </c>
      <c r="AZ146" s="20">
        <v>1</v>
      </c>
      <c r="BA146" s="20">
        <v>34</v>
      </c>
      <c r="BB146" s="20">
        <v>65</v>
      </c>
      <c r="BC146" s="20">
        <v>51</v>
      </c>
      <c r="BD146" s="20">
        <v>251</v>
      </c>
      <c r="BE146" s="19">
        <v>155</v>
      </c>
      <c r="BF146" s="19"/>
      <c r="BG146" s="21">
        <f t="shared" si="10"/>
        <v>170.53703703703704</v>
      </c>
      <c r="BH146" s="19"/>
    </row>
    <row r="147" spans="1:60" ht="14" customHeight="1">
      <c r="A147" s="3" t="s">
        <v>261</v>
      </c>
      <c r="B147" s="13" t="s">
        <v>262</v>
      </c>
      <c r="C147" s="6">
        <f t="shared" si="9"/>
        <v>296</v>
      </c>
      <c r="D147" s="18">
        <v>3</v>
      </c>
      <c r="E147" s="19">
        <v>9</v>
      </c>
      <c r="F147" s="19">
        <v>4</v>
      </c>
      <c r="G147" s="19"/>
      <c r="H147" s="19"/>
      <c r="I147" s="19">
        <v>8</v>
      </c>
      <c r="J147" s="19">
        <v>1</v>
      </c>
      <c r="K147" s="19">
        <v>3</v>
      </c>
      <c r="L147" s="19">
        <v>7</v>
      </c>
      <c r="M147" s="19">
        <v>8</v>
      </c>
      <c r="N147" s="19">
        <v>12</v>
      </c>
      <c r="O147" s="19">
        <v>5</v>
      </c>
      <c r="P147" s="20">
        <v>2</v>
      </c>
      <c r="Q147" s="20">
        <v>6</v>
      </c>
      <c r="R147" s="20">
        <v>4</v>
      </c>
      <c r="S147" s="20"/>
      <c r="T147" s="20">
        <v>5</v>
      </c>
      <c r="U147" s="20">
        <v>9</v>
      </c>
      <c r="V147" s="20">
        <v>8</v>
      </c>
      <c r="W147" s="20">
        <v>5</v>
      </c>
      <c r="X147" s="20">
        <v>4</v>
      </c>
      <c r="Y147" s="20">
        <v>7</v>
      </c>
      <c r="Z147" s="20">
        <v>5</v>
      </c>
      <c r="AA147" s="20">
        <v>5</v>
      </c>
      <c r="AB147" s="20">
        <v>21</v>
      </c>
      <c r="AC147" s="20">
        <v>11</v>
      </c>
      <c r="AD147" s="20">
        <v>3</v>
      </c>
      <c r="AE147" s="20">
        <v>3</v>
      </c>
      <c r="AF147" s="20">
        <v>3</v>
      </c>
      <c r="AG147" s="20">
        <v>2</v>
      </c>
      <c r="AH147" s="20">
        <v>11</v>
      </c>
      <c r="AI147" s="20">
        <v>4</v>
      </c>
      <c r="AJ147" s="20">
        <v>4</v>
      </c>
      <c r="AK147" s="20">
        <v>2</v>
      </c>
      <c r="AL147" s="20">
        <v>7</v>
      </c>
      <c r="AM147" s="20">
        <v>2</v>
      </c>
      <c r="AN147" s="20">
        <v>3</v>
      </c>
      <c r="AO147" s="20">
        <v>2</v>
      </c>
      <c r="AP147" s="20"/>
      <c r="AQ147" s="20">
        <v>1</v>
      </c>
      <c r="AR147" s="20">
        <v>2</v>
      </c>
      <c r="AS147" s="20">
        <v>9</v>
      </c>
      <c r="AT147" s="20">
        <v>3</v>
      </c>
      <c r="AU147" s="20">
        <v>6</v>
      </c>
      <c r="AV147" s="20">
        <v>9</v>
      </c>
      <c r="AW147" s="20">
        <v>6</v>
      </c>
      <c r="AX147" s="20">
        <v>1</v>
      </c>
      <c r="AY147" s="20">
        <v>2</v>
      </c>
      <c r="AZ147" s="20"/>
      <c r="BA147" s="20">
        <v>4</v>
      </c>
      <c r="BB147" s="20">
        <v>10</v>
      </c>
      <c r="BC147" s="20">
        <v>11</v>
      </c>
      <c r="BD147" s="20">
        <v>15</v>
      </c>
      <c r="BE147" s="19">
        <v>19</v>
      </c>
      <c r="BF147" s="19"/>
      <c r="BG147" s="21">
        <f t="shared" si="10"/>
        <v>5.4814814814814818</v>
      </c>
      <c r="BH147" s="19"/>
    </row>
    <row r="148" spans="1:60" ht="14" customHeight="1">
      <c r="A148" s="3" t="s">
        <v>263</v>
      </c>
      <c r="B148" s="13" t="s">
        <v>264</v>
      </c>
      <c r="C148" s="6">
        <f t="shared" si="9"/>
        <v>44</v>
      </c>
      <c r="D148" s="18"/>
      <c r="E148" s="19"/>
      <c r="F148" s="19"/>
      <c r="G148" s="19">
        <v>1</v>
      </c>
      <c r="H148" s="19"/>
      <c r="I148" s="19">
        <v>2</v>
      </c>
      <c r="J148" s="19"/>
      <c r="K148" s="19"/>
      <c r="L148" s="19">
        <v>2</v>
      </c>
      <c r="M148" s="19">
        <v>2</v>
      </c>
      <c r="N148" s="19">
        <v>2</v>
      </c>
      <c r="O148" s="19"/>
      <c r="P148" s="20"/>
      <c r="Q148" s="20">
        <v>2</v>
      </c>
      <c r="R148" s="20"/>
      <c r="S148" s="20">
        <v>1</v>
      </c>
      <c r="T148" s="20"/>
      <c r="U148" s="20">
        <v>1</v>
      </c>
      <c r="V148" s="20"/>
      <c r="W148" s="20">
        <v>1</v>
      </c>
      <c r="X148" s="20">
        <v>2</v>
      </c>
      <c r="Y148" s="20">
        <v>3</v>
      </c>
      <c r="Z148" s="20">
        <v>1</v>
      </c>
      <c r="AA148" s="20"/>
      <c r="AB148" s="20">
        <v>1</v>
      </c>
      <c r="AC148" s="20"/>
      <c r="AD148" s="20"/>
      <c r="AE148" s="20"/>
      <c r="AF148" s="20"/>
      <c r="AG148" s="20"/>
      <c r="AH148" s="20">
        <v>2</v>
      </c>
      <c r="AI148" s="20">
        <v>2</v>
      </c>
      <c r="AJ148" s="20"/>
      <c r="AK148" s="20">
        <v>1</v>
      </c>
      <c r="AL148" s="20"/>
      <c r="AM148" s="20"/>
      <c r="AN148" s="20">
        <v>2</v>
      </c>
      <c r="AO148" s="20"/>
      <c r="AP148" s="20"/>
      <c r="AQ148" s="20"/>
      <c r="AR148" s="20">
        <v>1</v>
      </c>
      <c r="AS148" s="20"/>
      <c r="AT148" s="20"/>
      <c r="AU148" s="20">
        <v>1</v>
      </c>
      <c r="AV148" s="20">
        <v>1</v>
      </c>
      <c r="AW148" s="20"/>
      <c r="AX148" s="20"/>
      <c r="AY148" s="20"/>
      <c r="AZ148" s="20"/>
      <c r="BA148" s="20">
        <v>1</v>
      </c>
      <c r="BB148" s="20"/>
      <c r="BC148" s="20">
        <v>2</v>
      </c>
      <c r="BD148" s="20">
        <v>5</v>
      </c>
      <c r="BE148" s="19">
        <v>5</v>
      </c>
      <c r="BF148" s="19"/>
      <c r="BG148" s="21">
        <f t="shared" si="10"/>
        <v>0.81481481481481477</v>
      </c>
      <c r="BH148" s="19"/>
    </row>
    <row r="149" spans="1:60" ht="14" customHeight="1">
      <c r="A149" s="3" t="s">
        <v>265</v>
      </c>
      <c r="B149" s="13" t="s">
        <v>266</v>
      </c>
      <c r="C149" s="6">
        <f t="shared" si="9"/>
        <v>9028</v>
      </c>
      <c r="D149" s="18">
        <v>26</v>
      </c>
      <c r="E149" s="19">
        <v>272</v>
      </c>
      <c r="F149" s="19">
        <v>113</v>
      </c>
      <c r="G149" s="19">
        <v>223</v>
      </c>
      <c r="H149" s="19">
        <v>104</v>
      </c>
      <c r="I149" s="19">
        <v>159</v>
      </c>
      <c r="J149" s="19">
        <v>105</v>
      </c>
      <c r="K149" s="19">
        <v>147</v>
      </c>
      <c r="L149" s="19">
        <v>304</v>
      </c>
      <c r="M149" s="19">
        <v>340</v>
      </c>
      <c r="N149" s="19">
        <v>250</v>
      </c>
      <c r="O149" s="19">
        <v>337</v>
      </c>
      <c r="P149" s="20">
        <v>156</v>
      </c>
      <c r="Q149" s="20">
        <v>169</v>
      </c>
      <c r="R149" s="20">
        <v>115</v>
      </c>
      <c r="S149" s="20">
        <v>113</v>
      </c>
      <c r="T149" s="20">
        <v>63</v>
      </c>
      <c r="U149" s="20">
        <v>62</v>
      </c>
      <c r="V149" s="20">
        <v>102</v>
      </c>
      <c r="W149" s="20">
        <v>154</v>
      </c>
      <c r="X149" s="20">
        <v>361</v>
      </c>
      <c r="Y149" s="20">
        <v>142</v>
      </c>
      <c r="Z149" s="20">
        <v>456</v>
      </c>
      <c r="AA149" s="20">
        <v>168</v>
      </c>
      <c r="AB149" s="20">
        <v>402</v>
      </c>
      <c r="AC149" s="20">
        <v>287</v>
      </c>
      <c r="AD149" s="20">
        <v>118</v>
      </c>
      <c r="AE149" s="20">
        <v>221</v>
      </c>
      <c r="AF149" s="20">
        <v>156</v>
      </c>
      <c r="AG149" s="20">
        <v>200</v>
      </c>
      <c r="AH149" s="20">
        <v>229</v>
      </c>
      <c r="AI149" s="20">
        <v>152</v>
      </c>
      <c r="AJ149" s="20">
        <v>230</v>
      </c>
      <c r="AK149" s="20">
        <v>172</v>
      </c>
      <c r="AL149" s="20">
        <v>187</v>
      </c>
      <c r="AM149" s="20">
        <v>155</v>
      </c>
      <c r="AN149" s="20">
        <v>171</v>
      </c>
      <c r="AO149" s="20">
        <v>134</v>
      </c>
      <c r="AP149" s="20">
        <v>44</v>
      </c>
      <c r="AQ149" s="20">
        <v>160</v>
      </c>
      <c r="AR149" s="20">
        <v>76</v>
      </c>
      <c r="AS149" s="20">
        <v>205</v>
      </c>
      <c r="AT149" s="20">
        <v>184</v>
      </c>
      <c r="AU149" s="20">
        <v>106</v>
      </c>
      <c r="AV149" s="20">
        <v>36</v>
      </c>
      <c r="AW149" s="20">
        <v>56</v>
      </c>
      <c r="AX149" s="20">
        <v>12</v>
      </c>
      <c r="AY149" s="20">
        <v>32</v>
      </c>
      <c r="AZ149" s="20">
        <v>3</v>
      </c>
      <c r="BA149" s="20">
        <v>20</v>
      </c>
      <c r="BB149" s="20">
        <v>143</v>
      </c>
      <c r="BC149" s="20">
        <v>53</v>
      </c>
      <c r="BD149" s="20">
        <v>390</v>
      </c>
      <c r="BE149" s="19">
        <v>253</v>
      </c>
      <c r="BF149" s="19"/>
      <c r="BG149" s="21">
        <f t="shared" si="10"/>
        <v>167.18518518518519</v>
      </c>
      <c r="BH149" s="19"/>
    </row>
    <row r="150" spans="1:60" ht="14" customHeight="1">
      <c r="B150" s="13" t="s">
        <v>364</v>
      </c>
      <c r="C150" s="6">
        <f t="shared" si="9"/>
        <v>2</v>
      </c>
      <c r="D150" s="18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>
        <v>1</v>
      </c>
      <c r="AK150" s="20"/>
      <c r="AL150" s="20"/>
      <c r="AM150" s="20"/>
      <c r="AN150" s="20"/>
      <c r="AO150" s="20"/>
      <c r="AP150" s="20">
        <v>1</v>
      </c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19"/>
      <c r="BF150" s="19"/>
      <c r="BG150" s="21">
        <f t="shared" si="10"/>
        <v>3.7037037037037035E-2</v>
      </c>
      <c r="BH150" s="19"/>
    </row>
    <row r="151" spans="1:60" ht="14" customHeight="1">
      <c r="A151" s="3" t="s">
        <v>267</v>
      </c>
      <c r="B151" s="13" t="s">
        <v>268</v>
      </c>
      <c r="C151" s="6">
        <f t="shared" si="9"/>
        <v>1</v>
      </c>
      <c r="D151" s="18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>
        <v>1</v>
      </c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19"/>
      <c r="BF151" s="19"/>
      <c r="BG151" s="21">
        <f t="shared" si="10"/>
        <v>1.8518518518518517E-2</v>
      </c>
      <c r="BH151" s="19"/>
    </row>
    <row r="152" spans="1:60" ht="14" customHeight="1">
      <c r="A152" s="3" t="s">
        <v>269</v>
      </c>
      <c r="B152" s="13" t="s">
        <v>270</v>
      </c>
      <c r="C152" s="6">
        <f t="shared" si="9"/>
        <v>2993</v>
      </c>
      <c r="D152" s="18"/>
      <c r="E152" s="19"/>
      <c r="F152" s="19"/>
      <c r="G152" s="19"/>
      <c r="H152" s="19"/>
      <c r="I152" s="19"/>
      <c r="J152" s="19"/>
      <c r="K152" s="19">
        <v>33</v>
      </c>
      <c r="L152" s="19">
        <v>38</v>
      </c>
      <c r="M152" s="19">
        <v>5</v>
      </c>
      <c r="N152" s="19">
        <v>4</v>
      </c>
      <c r="O152" s="19">
        <v>234</v>
      </c>
      <c r="P152" s="20"/>
      <c r="Q152" s="20"/>
      <c r="R152" s="20">
        <v>6</v>
      </c>
      <c r="S152" s="20"/>
      <c r="T152" s="20"/>
      <c r="U152" s="20">
        <v>55</v>
      </c>
      <c r="V152" s="20"/>
      <c r="W152" s="20">
        <v>6</v>
      </c>
      <c r="X152" s="20">
        <v>10</v>
      </c>
      <c r="Y152" s="20">
        <v>18</v>
      </c>
      <c r="Z152" s="20"/>
      <c r="AA152" s="20">
        <v>411</v>
      </c>
      <c r="AB152" s="20">
        <v>27</v>
      </c>
      <c r="AC152" s="20"/>
      <c r="AD152" s="20"/>
      <c r="AE152" s="20">
        <v>70</v>
      </c>
      <c r="AF152" s="20">
        <v>16</v>
      </c>
      <c r="AG152" s="20">
        <v>67</v>
      </c>
      <c r="AH152" s="20">
        <v>659</v>
      </c>
      <c r="AI152" s="20">
        <v>200</v>
      </c>
      <c r="AJ152" s="20">
        <v>23</v>
      </c>
      <c r="AK152" s="20"/>
      <c r="AL152" s="20">
        <v>203</v>
      </c>
      <c r="AM152" s="20"/>
      <c r="AN152" s="20"/>
      <c r="AO152" s="20">
        <v>6</v>
      </c>
      <c r="AP152" s="20">
        <v>69</v>
      </c>
      <c r="AQ152" s="20">
        <v>24</v>
      </c>
      <c r="AR152" s="20"/>
      <c r="AS152" s="20">
        <v>109</v>
      </c>
      <c r="AT152" s="20">
        <v>25</v>
      </c>
      <c r="AU152" s="20">
        <v>103</v>
      </c>
      <c r="AV152" s="20">
        <v>17</v>
      </c>
      <c r="AW152" s="20">
        <v>11</v>
      </c>
      <c r="AX152" s="20">
        <v>6</v>
      </c>
      <c r="AY152" s="20">
        <v>50</v>
      </c>
      <c r="AZ152" s="20">
        <v>11</v>
      </c>
      <c r="BA152" s="20"/>
      <c r="BB152" s="20">
        <v>28</v>
      </c>
      <c r="BC152" s="20">
        <v>294</v>
      </c>
      <c r="BD152" s="20">
        <v>148</v>
      </c>
      <c r="BE152" s="19">
        <v>7</v>
      </c>
      <c r="BF152" s="19"/>
      <c r="BG152" s="21">
        <f t="shared" si="10"/>
        <v>55.425925925925924</v>
      </c>
      <c r="BH152" s="19"/>
    </row>
    <row r="153" spans="1:60" ht="14" customHeight="1">
      <c r="A153" s="3" t="s">
        <v>271</v>
      </c>
      <c r="B153" s="13" t="s">
        <v>272</v>
      </c>
      <c r="C153" s="6">
        <f t="shared" si="9"/>
        <v>6</v>
      </c>
      <c r="D153" s="18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20"/>
      <c r="Q153" s="20"/>
      <c r="R153" s="20">
        <v>4</v>
      </c>
      <c r="S153" s="20"/>
      <c r="T153" s="20"/>
      <c r="U153" s="20"/>
      <c r="V153" s="20">
        <v>1</v>
      </c>
      <c r="W153" s="20"/>
      <c r="X153" s="20"/>
      <c r="Y153" s="20"/>
      <c r="Z153" s="20"/>
      <c r="AA153" s="20"/>
      <c r="AB153" s="20">
        <v>1</v>
      </c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19"/>
      <c r="BF153" s="19"/>
      <c r="BG153" s="21">
        <f t="shared" si="10"/>
        <v>0.1111111111111111</v>
      </c>
      <c r="BH153" s="19"/>
    </row>
    <row r="154" spans="1:60" ht="14" customHeight="1">
      <c r="A154" s="3" t="s">
        <v>273</v>
      </c>
      <c r="B154" s="13" t="s">
        <v>274</v>
      </c>
      <c r="C154" s="6">
        <f t="shared" si="9"/>
        <v>4</v>
      </c>
      <c r="D154" s="18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20"/>
      <c r="Q154" s="20"/>
      <c r="R154" s="20"/>
      <c r="S154" s="20"/>
      <c r="T154" s="20"/>
      <c r="U154" s="20"/>
      <c r="V154" s="20">
        <v>1</v>
      </c>
      <c r="W154" s="20">
        <v>2</v>
      </c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>
        <v>1</v>
      </c>
      <c r="AV154" s="20"/>
      <c r="AW154" s="20"/>
      <c r="AX154" s="20"/>
      <c r="AY154" s="20"/>
      <c r="AZ154" s="20"/>
      <c r="BA154" s="20"/>
      <c r="BB154" s="20"/>
      <c r="BC154" s="20"/>
      <c r="BD154" s="20"/>
      <c r="BE154" s="19"/>
      <c r="BF154" s="19"/>
      <c r="BG154" s="21">
        <f t="shared" si="10"/>
        <v>7.407407407407407E-2</v>
      </c>
      <c r="BH154" s="19"/>
    </row>
    <row r="155" spans="1:60" ht="14" customHeight="1">
      <c r="A155" s="3" t="s">
        <v>275</v>
      </c>
      <c r="B155" s="13" t="s">
        <v>276</v>
      </c>
      <c r="C155" s="6">
        <f t="shared" si="9"/>
        <v>956</v>
      </c>
      <c r="D155" s="18">
        <v>32</v>
      </c>
      <c r="E155" s="19"/>
      <c r="F155" s="19"/>
      <c r="G155" s="19"/>
      <c r="H155" s="19"/>
      <c r="I155" s="19"/>
      <c r="J155" s="19">
        <v>1</v>
      </c>
      <c r="K155" s="19">
        <v>3</v>
      </c>
      <c r="L155" s="19"/>
      <c r="M155" s="19">
        <v>7</v>
      </c>
      <c r="N155" s="19">
        <v>109</v>
      </c>
      <c r="O155" s="19">
        <v>5</v>
      </c>
      <c r="P155" s="20">
        <v>127</v>
      </c>
      <c r="Q155" s="20"/>
      <c r="R155" s="20">
        <v>13</v>
      </c>
      <c r="S155" s="20">
        <v>2</v>
      </c>
      <c r="T155" s="20"/>
      <c r="U155" s="20"/>
      <c r="V155" s="20"/>
      <c r="W155" s="20">
        <v>7</v>
      </c>
      <c r="X155" s="20">
        <v>5</v>
      </c>
      <c r="Y155" s="20">
        <v>29</v>
      </c>
      <c r="Z155" s="20"/>
      <c r="AA155" s="20">
        <v>5</v>
      </c>
      <c r="AB155" s="20">
        <v>5</v>
      </c>
      <c r="AC155" s="20"/>
      <c r="AD155" s="20">
        <v>1</v>
      </c>
      <c r="AE155" s="20">
        <v>13</v>
      </c>
      <c r="AF155" s="20">
        <v>7</v>
      </c>
      <c r="AG155" s="20">
        <v>35</v>
      </c>
      <c r="AH155" s="20">
        <v>1</v>
      </c>
      <c r="AI155" s="20">
        <v>39</v>
      </c>
      <c r="AJ155" s="20">
        <v>4</v>
      </c>
      <c r="AK155" s="20">
        <v>49</v>
      </c>
      <c r="AL155" s="20">
        <v>4</v>
      </c>
      <c r="AM155" s="20">
        <v>22</v>
      </c>
      <c r="AN155" s="20"/>
      <c r="AO155" s="20">
        <v>1</v>
      </c>
      <c r="AP155" s="20"/>
      <c r="AQ155" s="20">
        <v>6</v>
      </c>
      <c r="AR155" s="20">
        <v>21</v>
      </c>
      <c r="AS155" s="20">
        <v>29</v>
      </c>
      <c r="AT155" s="20">
        <v>15</v>
      </c>
      <c r="AU155" s="20">
        <v>13</v>
      </c>
      <c r="AV155" s="20">
        <v>5</v>
      </c>
      <c r="AW155" s="20">
        <v>4</v>
      </c>
      <c r="AX155" s="20">
        <v>22</v>
      </c>
      <c r="AY155" s="20">
        <v>6</v>
      </c>
      <c r="AZ155" s="20">
        <v>3</v>
      </c>
      <c r="BA155" s="20">
        <v>10</v>
      </c>
      <c r="BB155" s="20">
        <v>2</v>
      </c>
      <c r="BC155" s="20">
        <v>17</v>
      </c>
      <c r="BD155" s="20">
        <v>99</v>
      </c>
      <c r="BE155" s="19">
        <v>178</v>
      </c>
      <c r="BF155" s="19"/>
      <c r="BG155" s="21">
        <f t="shared" si="10"/>
        <v>17.703703703703702</v>
      </c>
      <c r="BH155" s="19"/>
    </row>
    <row r="156" spans="1:60" ht="14" customHeight="1">
      <c r="A156" s="3" t="s">
        <v>277</v>
      </c>
      <c r="B156" s="13" t="s">
        <v>278</v>
      </c>
      <c r="C156" s="6">
        <f t="shared" si="9"/>
        <v>1634</v>
      </c>
      <c r="D156" s="18"/>
      <c r="E156" s="19"/>
      <c r="F156" s="19"/>
      <c r="G156" s="19"/>
      <c r="H156" s="19"/>
      <c r="I156" s="19"/>
      <c r="J156" s="19">
        <v>1</v>
      </c>
      <c r="K156" s="19"/>
      <c r="L156" s="19">
        <v>3</v>
      </c>
      <c r="M156" s="19">
        <v>7</v>
      </c>
      <c r="N156" s="19">
        <v>39</v>
      </c>
      <c r="O156" s="19">
        <v>67</v>
      </c>
      <c r="P156" s="20"/>
      <c r="Q156" s="20"/>
      <c r="R156" s="20">
        <v>8</v>
      </c>
      <c r="S156" s="20"/>
      <c r="T156" s="20">
        <v>2</v>
      </c>
      <c r="U156" s="20">
        <v>8</v>
      </c>
      <c r="V156" s="20">
        <v>28</v>
      </c>
      <c r="W156" s="20">
        <v>16</v>
      </c>
      <c r="X156" s="20">
        <v>9</v>
      </c>
      <c r="Y156" s="20">
        <v>28</v>
      </c>
      <c r="Z156" s="20">
        <v>4</v>
      </c>
      <c r="AA156" s="20">
        <v>25</v>
      </c>
      <c r="AB156" s="20">
        <v>27</v>
      </c>
      <c r="AC156" s="20">
        <v>1</v>
      </c>
      <c r="AD156" s="20"/>
      <c r="AE156" s="20">
        <v>3</v>
      </c>
      <c r="AF156" s="20">
        <v>26</v>
      </c>
      <c r="AG156" s="20">
        <v>13</v>
      </c>
      <c r="AH156" s="20">
        <v>41</v>
      </c>
      <c r="AI156" s="20">
        <v>68</v>
      </c>
      <c r="AJ156" s="20">
        <v>93</v>
      </c>
      <c r="AK156" s="20">
        <v>20</v>
      </c>
      <c r="AL156" s="20">
        <v>50</v>
      </c>
      <c r="AM156" s="20">
        <v>48</v>
      </c>
      <c r="AN156" s="20">
        <v>18</v>
      </c>
      <c r="AO156" s="20">
        <v>21</v>
      </c>
      <c r="AP156" s="20">
        <v>6</v>
      </c>
      <c r="AQ156" s="20">
        <v>16</v>
      </c>
      <c r="AR156" s="20">
        <v>41</v>
      </c>
      <c r="AS156" s="20">
        <v>154</v>
      </c>
      <c r="AT156" s="20">
        <v>152</v>
      </c>
      <c r="AU156" s="20">
        <v>67</v>
      </c>
      <c r="AV156" s="20">
        <v>32</v>
      </c>
      <c r="AW156" s="20">
        <v>80</v>
      </c>
      <c r="AX156" s="20">
        <v>34</v>
      </c>
      <c r="AY156" s="20">
        <v>39</v>
      </c>
      <c r="AZ156" s="20">
        <v>26</v>
      </c>
      <c r="BA156" s="20">
        <v>42</v>
      </c>
      <c r="BB156" s="20">
        <v>27</v>
      </c>
      <c r="BC156" s="20">
        <v>64</v>
      </c>
      <c r="BD156" s="20">
        <v>135</v>
      </c>
      <c r="BE156" s="19">
        <v>45</v>
      </c>
      <c r="BF156" s="19"/>
      <c r="BG156" s="21">
        <f t="shared" si="10"/>
        <v>30.25925925925926</v>
      </c>
      <c r="BH156" s="19"/>
    </row>
    <row r="157" spans="1:60" ht="14" customHeight="1">
      <c r="A157" s="3" t="s">
        <v>279</v>
      </c>
      <c r="B157" s="13" t="s">
        <v>280</v>
      </c>
      <c r="C157" s="6">
        <f t="shared" si="9"/>
        <v>9062</v>
      </c>
      <c r="D157" s="18">
        <v>14</v>
      </c>
      <c r="E157" s="19">
        <v>2</v>
      </c>
      <c r="F157" s="19"/>
      <c r="G157" s="19">
        <v>2</v>
      </c>
      <c r="H157" s="19"/>
      <c r="I157" s="19">
        <v>11</v>
      </c>
      <c r="J157" s="19">
        <v>11</v>
      </c>
      <c r="K157" s="19">
        <v>45</v>
      </c>
      <c r="L157" s="19">
        <v>42</v>
      </c>
      <c r="M157" s="19">
        <v>61</v>
      </c>
      <c r="N157" s="19">
        <v>187</v>
      </c>
      <c r="O157" s="19">
        <v>476</v>
      </c>
      <c r="P157" s="20">
        <v>9</v>
      </c>
      <c r="Q157" s="20">
        <v>15</v>
      </c>
      <c r="R157" s="20">
        <v>208</v>
      </c>
      <c r="S157" s="20">
        <v>13</v>
      </c>
      <c r="T157" s="20">
        <v>70</v>
      </c>
      <c r="U157" s="20">
        <v>473</v>
      </c>
      <c r="V157" s="20">
        <v>260</v>
      </c>
      <c r="W157" s="20">
        <v>213</v>
      </c>
      <c r="X157" s="20">
        <v>63</v>
      </c>
      <c r="Y157" s="20">
        <v>228</v>
      </c>
      <c r="Z157" s="20">
        <v>82</v>
      </c>
      <c r="AA157" s="20">
        <v>320</v>
      </c>
      <c r="AB157" s="20">
        <v>418</v>
      </c>
      <c r="AC157" s="20">
        <v>493</v>
      </c>
      <c r="AD157" s="20">
        <v>137</v>
      </c>
      <c r="AE157" s="20">
        <v>148</v>
      </c>
      <c r="AF157" s="20">
        <v>144</v>
      </c>
      <c r="AG157" s="20">
        <v>106</v>
      </c>
      <c r="AH157" s="20">
        <v>143</v>
      </c>
      <c r="AI157" s="20">
        <v>284</v>
      </c>
      <c r="AJ157" s="20">
        <v>109</v>
      </c>
      <c r="AK157" s="20">
        <v>88</v>
      </c>
      <c r="AL157" s="20">
        <v>103</v>
      </c>
      <c r="AM157" s="20">
        <v>86</v>
      </c>
      <c r="AN157" s="20">
        <v>67</v>
      </c>
      <c r="AO157" s="20">
        <v>112</v>
      </c>
      <c r="AP157" s="20">
        <v>52</v>
      </c>
      <c r="AQ157" s="20">
        <v>193</v>
      </c>
      <c r="AR157" s="20">
        <v>556</v>
      </c>
      <c r="AS157" s="20">
        <v>352</v>
      </c>
      <c r="AT157" s="20">
        <v>78</v>
      </c>
      <c r="AU157" s="20">
        <v>67</v>
      </c>
      <c r="AV157" s="20">
        <v>527</v>
      </c>
      <c r="AW157" s="20">
        <v>82</v>
      </c>
      <c r="AX157" s="20">
        <v>183</v>
      </c>
      <c r="AY157" s="20">
        <v>122</v>
      </c>
      <c r="AZ157" s="20">
        <v>42</v>
      </c>
      <c r="BA157" s="20">
        <v>192</v>
      </c>
      <c r="BB157" s="20">
        <v>30</v>
      </c>
      <c r="BC157" s="20">
        <v>346</v>
      </c>
      <c r="BD157" s="20">
        <v>667</v>
      </c>
      <c r="BE157" s="19">
        <v>330</v>
      </c>
      <c r="BF157" s="19"/>
      <c r="BG157" s="21">
        <f t="shared" si="10"/>
        <v>167.81481481481481</v>
      </c>
      <c r="BH157" s="19"/>
    </row>
    <row r="158" spans="1:60" ht="14" customHeight="1">
      <c r="A158" s="3" t="s">
        <v>281</v>
      </c>
      <c r="B158" s="13" t="s">
        <v>282</v>
      </c>
      <c r="C158" s="6">
        <f t="shared" si="9"/>
        <v>2</v>
      </c>
      <c r="D158" s="18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>
        <v>1</v>
      </c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>
        <v>1</v>
      </c>
      <c r="BE158" s="19"/>
      <c r="BF158" s="19"/>
      <c r="BG158" s="21">
        <f t="shared" si="10"/>
        <v>3.7037037037037035E-2</v>
      </c>
      <c r="BH158" s="19"/>
    </row>
    <row r="159" spans="1:60" ht="14" customHeight="1">
      <c r="A159" s="3" t="s">
        <v>283</v>
      </c>
      <c r="B159" s="13" t="s">
        <v>284</v>
      </c>
      <c r="C159" s="6">
        <f t="shared" si="9"/>
        <v>5105</v>
      </c>
      <c r="D159" s="18">
        <v>5</v>
      </c>
      <c r="E159" s="19"/>
      <c r="F159" s="19">
        <v>1</v>
      </c>
      <c r="G159" s="19">
        <v>8</v>
      </c>
      <c r="H159" s="19">
        <v>2</v>
      </c>
      <c r="I159" s="19">
        <v>80</v>
      </c>
      <c r="J159" s="19">
        <v>3</v>
      </c>
      <c r="K159" s="19">
        <v>21</v>
      </c>
      <c r="L159" s="19">
        <v>36</v>
      </c>
      <c r="M159" s="19">
        <v>38</v>
      </c>
      <c r="N159" s="19">
        <v>220</v>
      </c>
      <c r="O159" s="19">
        <v>170</v>
      </c>
      <c r="P159" s="20">
        <v>6</v>
      </c>
      <c r="Q159" s="20"/>
      <c r="R159" s="20">
        <v>400</v>
      </c>
      <c r="S159" s="20">
        <v>7</v>
      </c>
      <c r="T159" s="20">
        <v>7</v>
      </c>
      <c r="U159" s="20">
        <v>39</v>
      </c>
      <c r="V159" s="20">
        <v>87</v>
      </c>
      <c r="W159" s="20">
        <v>111</v>
      </c>
      <c r="X159" s="20">
        <v>81</v>
      </c>
      <c r="Y159" s="20">
        <v>179</v>
      </c>
      <c r="Z159" s="20">
        <v>56</v>
      </c>
      <c r="AA159" s="20">
        <v>140</v>
      </c>
      <c r="AB159" s="20">
        <v>93</v>
      </c>
      <c r="AC159" s="20">
        <v>82</v>
      </c>
      <c r="AD159" s="20">
        <v>17</v>
      </c>
      <c r="AE159" s="20">
        <v>77</v>
      </c>
      <c r="AF159" s="20">
        <v>10</v>
      </c>
      <c r="AG159" s="20">
        <v>147</v>
      </c>
      <c r="AH159" s="20">
        <v>221</v>
      </c>
      <c r="AI159" s="20">
        <v>169</v>
      </c>
      <c r="AJ159" s="20">
        <v>75</v>
      </c>
      <c r="AK159" s="20">
        <v>204</v>
      </c>
      <c r="AL159" s="20">
        <v>142</v>
      </c>
      <c r="AM159" s="20">
        <v>107</v>
      </c>
      <c r="AN159" s="20">
        <v>168</v>
      </c>
      <c r="AO159" s="20">
        <v>24</v>
      </c>
      <c r="AP159" s="20">
        <v>103</v>
      </c>
      <c r="AQ159" s="20">
        <v>56</v>
      </c>
      <c r="AR159" s="20">
        <v>126</v>
      </c>
      <c r="AS159" s="20">
        <v>58</v>
      </c>
      <c r="AT159" s="20">
        <v>104</v>
      </c>
      <c r="AU159" s="20">
        <v>73</v>
      </c>
      <c r="AV159" s="20">
        <v>90</v>
      </c>
      <c r="AW159" s="20">
        <v>121</v>
      </c>
      <c r="AX159" s="20">
        <v>139</v>
      </c>
      <c r="AY159" s="20">
        <v>111</v>
      </c>
      <c r="AZ159" s="20">
        <v>36</v>
      </c>
      <c r="BA159" s="20">
        <v>22</v>
      </c>
      <c r="BB159" s="20">
        <v>81</v>
      </c>
      <c r="BC159" s="20">
        <v>143</v>
      </c>
      <c r="BD159" s="20">
        <v>379</v>
      </c>
      <c r="BE159" s="19">
        <v>230</v>
      </c>
      <c r="BF159" s="19"/>
      <c r="BG159" s="21">
        <f t="shared" si="10"/>
        <v>94.537037037037038</v>
      </c>
      <c r="BH159" s="19"/>
    </row>
    <row r="160" spans="1:60" ht="14" customHeight="1">
      <c r="A160" s="3" t="s">
        <v>285</v>
      </c>
      <c r="B160" s="13" t="s">
        <v>286</v>
      </c>
      <c r="C160" s="6">
        <f t="shared" si="9"/>
        <v>10</v>
      </c>
      <c r="D160" s="18"/>
      <c r="E160" s="19"/>
      <c r="F160" s="19"/>
      <c r="G160" s="19"/>
      <c r="H160" s="19"/>
      <c r="I160" s="19"/>
      <c r="J160" s="19"/>
      <c r="K160" s="19"/>
      <c r="L160" s="19">
        <v>1</v>
      </c>
      <c r="M160" s="19"/>
      <c r="N160" s="19">
        <v>6</v>
      </c>
      <c r="O160" s="19"/>
      <c r="P160" s="20"/>
      <c r="Q160" s="20"/>
      <c r="R160" s="20"/>
      <c r="S160" s="20"/>
      <c r="T160" s="20"/>
      <c r="U160" s="20"/>
      <c r="V160" s="20"/>
      <c r="W160" s="20"/>
      <c r="X160" s="20"/>
      <c r="Y160" s="20">
        <v>1</v>
      </c>
      <c r="Z160" s="20"/>
      <c r="AA160" s="20">
        <v>1</v>
      </c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>
        <v>1</v>
      </c>
      <c r="AZ160" s="20"/>
      <c r="BA160" s="20"/>
      <c r="BB160" s="20"/>
      <c r="BC160" s="20"/>
      <c r="BD160" s="20"/>
      <c r="BE160" s="19"/>
      <c r="BF160" s="19"/>
      <c r="BG160" s="21">
        <f t="shared" si="10"/>
        <v>0.18518518518518517</v>
      </c>
      <c r="BH160" s="19"/>
    </row>
    <row r="161" spans="1:60" ht="14" customHeight="1">
      <c r="A161" s="3" t="s">
        <v>287</v>
      </c>
      <c r="B161" s="13" t="s">
        <v>288</v>
      </c>
      <c r="C161" s="6">
        <f t="shared" si="9"/>
        <v>3810</v>
      </c>
      <c r="D161" s="18">
        <v>16</v>
      </c>
      <c r="E161" s="19">
        <v>49</v>
      </c>
      <c r="F161" s="19">
        <v>27</v>
      </c>
      <c r="G161" s="19">
        <v>15</v>
      </c>
      <c r="H161" s="19">
        <v>108</v>
      </c>
      <c r="I161" s="19">
        <v>108</v>
      </c>
      <c r="J161" s="19">
        <v>98</v>
      </c>
      <c r="K161" s="19">
        <v>85</v>
      </c>
      <c r="L161" s="19">
        <v>310</v>
      </c>
      <c r="M161" s="19">
        <v>206</v>
      </c>
      <c r="N161" s="19">
        <v>355</v>
      </c>
      <c r="O161" s="19">
        <v>104</v>
      </c>
      <c r="P161" s="20">
        <v>67</v>
      </c>
      <c r="Q161" s="20">
        <v>80</v>
      </c>
      <c r="R161" s="20">
        <v>14</v>
      </c>
      <c r="S161" s="20">
        <v>63</v>
      </c>
      <c r="T161" s="20">
        <v>26</v>
      </c>
      <c r="U161" s="20">
        <v>129</v>
      </c>
      <c r="V161" s="20">
        <v>74</v>
      </c>
      <c r="W161" s="20">
        <v>109</v>
      </c>
      <c r="X161" s="20">
        <v>217</v>
      </c>
      <c r="Y161" s="20">
        <v>63</v>
      </c>
      <c r="Z161" s="20">
        <v>19</v>
      </c>
      <c r="AA161" s="20">
        <v>38</v>
      </c>
      <c r="AB161" s="20">
        <v>306</v>
      </c>
      <c r="AC161" s="20">
        <v>81</v>
      </c>
      <c r="AD161" s="20">
        <v>55</v>
      </c>
      <c r="AE161" s="20">
        <v>71</v>
      </c>
      <c r="AF161" s="20">
        <v>51</v>
      </c>
      <c r="AG161" s="20">
        <v>41</v>
      </c>
      <c r="AH161" s="20">
        <v>8</v>
      </c>
      <c r="AI161" s="20">
        <v>9</v>
      </c>
      <c r="AJ161" s="20">
        <v>38</v>
      </c>
      <c r="AK161" s="20">
        <v>55</v>
      </c>
      <c r="AL161" s="20">
        <v>63</v>
      </c>
      <c r="AM161" s="20">
        <v>23</v>
      </c>
      <c r="AN161" s="20">
        <v>32</v>
      </c>
      <c r="AO161" s="20">
        <v>9</v>
      </c>
      <c r="AP161" s="20">
        <v>17</v>
      </c>
      <c r="AQ161" s="20">
        <v>16</v>
      </c>
      <c r="AR161" s="20">
        <v>4</v>
      </c>
      <c r="AS161" s="20">
        <v>94</v>
      </c>
      <c r="AT161" s="20">
        <v>13</v>
      </c>
      <c r="AU161" s="20">
        <v>47</v>
      </c>
      <c r="AV161" s="20">
        <v>123</v>
      </c>
      <c r="AW161" s="20">
        <v>70</v>
      </c>
      <c r="AX161" s="20">
        <v>1</v>
      </c>
      <c r="AY161" s="20">
        <v>4</v>
      </c>
      <c r="AZ161" s="20"/>
      <c r="BA161" s="20">
        <v>20</v>
      </c>
      <c r="BB161" s="20">
        <v>11</v>
      </c>
      <c r="BC161" s="20">
        <v>13</v>
      </c>
      <c r="BD161" s="20">
        <v>33</v>
      </c>
      <c r="BE161" s="19">
        <v>122</v>
      </c>
      <c r="BF161" s="19"/>
      <c r="BG161" s="21">
        <f t="shared" si="10"/>
        <v>70.555555555555557</v>
      </c>
      <c r="BH161" s="19"/>
    </row>
    <row r="162" spans="1:60" ht="14" customHeight="1">
      <c r="A162" s="3" t="s">
        <v>289</v>
      </c>
      <c r="B162" s="13" t="s">
        <v>290</v>
      </c>
      <c r="C162" s="6">
        <f t="shared" si="9"/>
        <v>2</v>
      </c>
      <c r="D162" s="18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>
        <v>1</v>
      </c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>
        <v>1</v>
      </c>
      <c r="AW162" s="20"/>
      <c r="AX162" s="20"/>
      <c r="AY162" s="20"/>
      <c r="AZ162" s="20"/>
      <c r="BA162" s="20"/>
      <c r="BB162" s="20"/>
      <c r="BC162" s="20"/>
      <c r="BD162" s="20"/>
      <c r="BE162" s="19"/>
      <c r="BF162" s="19"/>
      <c r="BG162" s="21">
        <f t="shared" si="10"/>
        <v>3.7037037037037035E-2</v>
      </c>
      <c r="BH162" s="19"/>
    </row>
    <row r="163" spans="1:60" ht="14" customHeight="1">
      <c r="A163" s="3" t="s">
        <v>291</v>
      </c>
      <c r="B163" s="13" t="s">
        <v>292</v>
      </c>
      <c r="C163" s="6">
        <f t="shared" si="9"/>
        <v>39</v>
      </c>
      <c r="D163" s="18"/>
      <c r="E163" s="19"/>
      <c r="F163" s="19"/>
      <c r="G163" s="19">
        <v>1</v>
      </c>
      <c r="H163" s="19"/>
      <c r="I163" s="19"/>
      <c r="J163" s="19"/>
      <c r="K163" s="19">
        <v>2</v>
      </c>
      <c r="L163" s="19">
        <v>2</v>
      </c>
      <c r="M163" s="19">
        <v>6</v>
      </c>
      <c r="N163" s="19">
        <v>6</v>
      </c>
      <c r="O163" s="19">
        <v>1</v>
      </c>
      <c r="P163" s="20">
        <v>1</v>
      </c>
      <c r="Q163" s="20"/>
      <c r="R163" s="20">
        <v>3</v>
      </c>
      <c r="S163" s="20"/>
      <c r="T163" s="20">
        <v>5</v>
      </c>
      <c r="U163" s="20"/>
      <c r="V163" s="20"/>
      <c r="W163" s="20">
        <v>1</v>
      </c>
      <c r="X163" s="20">
        <v>2</v>
      </c>
      <c r="Y163" s="20">
        <v>1</v>
      </c>
      <c r="Z163" s="20"/>
      <c r="AA163" s="20"/>
      <c r="AB163" s="20">
        <v>1</v>
      </c>
      <c r="AC163" s="20"/>
      <c r="AD163" s="20"/>
      <c r="AE163" s="20"/>
      <c r="AF163" s="20"/>
      <c r="AG163" s="20"/>
      <c r="AH163" s="20"/>
      <c r="AI163" s="20"/>
      <c r="AJ163" s="20"/>
      <c r="AK163" s="20">
        <v>1</v>
      </c>
      <c r="AL163" s="20"/>
      <c r="AM163" s="20">
        <v>1</v>
      </c>
      <c r="AN163" s="20"/>
      <c r="AO163" s="20"/>
      <c r="AP163" s="20"/>
      <c r="AQ163" s="20"/>
      <c r="AR163" s="20">
        <v>1</v>
      </c>
      <c r="AS163" s="20"/>
      <c r="AT163" s="20"/>
      <c r="AU163" s="20"/>
      <c r="AV163" s="20"/>
      <c r="AW163" s="20">
        <v>1</v>
      </c>
      <c r="AX163" s="20"/>
      <c r="AY163" s="20">
        <v>1</v>
      </c>
      <c r="AZ163" s="20"/>
      <c r="BA163" s="20"/>
      <c r="BB163" s="20"/>
      <c r="BC163" s="20"/>
      <c r="BD163" s="20">
        <v>1</v>
      </c>
      <c r="BE163" s="19">
        <v>1</v>
      </c>
      <c r="BF163" s="19"/>
      <c r="BG163" s="21">
        <f t="shared" si="10"/>
        <v>0.72222222222222221</v>
      </c>
      <c r="BH163" s="19"/>
    </row>
    <row r="164" spans="1:60" ht="14" customHeight="1">
      <c r="A164" s="3" t="s">
        <v>293</v>
      </c>
      <c r="B164" s="13" t="s">
        <v>294</v>
      </c>
      <c r="C164" s="6">
        <f t="shared" si="9"/>
        <v>1</v>
      </c>
      <c r="D164" s="18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>
        <v>1</v>
      </c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21">
        <f t="shared" si="10"/>
        <v>1.8518518518518517E-2</v>
      </c>
      <c r="BH164" s="19"/>
    </row>
    <row r="165" spans="1:60" ht="14" customHeight="1">
      <c r="A165" s="3" t="s">
        <v>295</v>
      </c>
      <c r="B165" s="13" t="s">
        <v>296</v>
      </c>
      <c r="C165" s="6">
        <f t="shared" si="9"/>
        <v>16</v>
      </c>
      <c r="D165" s="18"/>
      <c r="E165" s="19"/>
      <c r="F165" s="19"/>
      <c r="G165" s="19"/>
      <c r="H165" s="19"/>
      <c r="I165" s="19"/>
      <c r="J165" s="19"/>
      <c r="K165" s="19"/>
      <c r="L165" s="19"/>
      <c r="M165" s="19"/>
      <c r="N165" s="19">
        <v>2</v>
      </c>
      <c r="O165" s="19"/>
      <c r="P165" s="20"/>
      <c r="Q165" s="20"/>
      <c r="R165" s="20"/>
      <c r="S165" s="20"/>
      <c r="T165" s="20"/>
      <c r="U165" s="20"/>
      <c r="V165" s="20"/>
      <c r="W165" s="20">
        <v>3</v>
      </c>
      <c r="X165" s="20"/>
      <c r="Y165" s="20"/>
      <c r="Z165" s="20"/>
      <c r="AA165" s="20">
        <v>1</v>
      </c>
      <c r="AB165" s="20"/>
      <c r="AC165" s="20"/>
      <c r="AD165" s="20"/>
      <c r="AE165" s="20"/>
      <c r="AF165" s="20">
        <v>1</v>
      </c>
      <c r="AG165" s="20"/>
      <c r="AH165" s="20"/>
      <c r="AI165" s="20"/>
      <c r="AJ165" s="20"/>
      <c r="AK165" s="20"/>
      <c r="AL165" s="20"/>
      <c r="AM165" s="20"/>
      <c r="AN165" s="20"/>
      <c r="AO165" s="20">
        <v>9</v>
      </c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19"/>
      <c r="BF165" s="19"/>
      <c r="BG165" s="21">
        <f t="shared" si="10"/>
        <v>0.29629629629629628</v>
      </c>
      <c r="BH165" s="19"/>
    </row>
    <row r="166" spans="1:60" ht="14" customHeight="1">
      <c r="A166" s="3" t="s">
        <v>297</v>
      </c>
      <c r="B166" s="13" t="s">
        <v>298</v>
      </c>
      <c r="C166" s="6">
        <f t="shared" si="9"/>
        <v>1</v>
      </c>
      <c r="D166" s="18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>
        <v>1</v>
      </c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19"/>
      <c r="BF166" s="19"/>
      <c r="BG166" s="21">
        <f t="shared" si="10"/>
        <v>1.8518518518518517E-2</v>
      </c>
      <c r="BH166" s="19"/>
    </row>
    <row r="167" spans="1:60" ht="14" customHeight="1">
      <c r="A167" s="3" t="s">
        <v>299</v>
      </c>
      <c r="B167" s="13" t="s">
        <v>300</v>
      </c>
      <c r="C167" s="6">
        <f t="shared" si="9"/>
        <v>47</v>
      </c>
      <c r="D167" s="18"/>
      <c r="E167" s="19"/>
      <c r="F167" s="19"/>
      <c r="G167" s="19"/>
      <c r="H167" s="19"/>
      <c r="I167" s="19"/>
      <c r="J167" s="19">
        <v>11</v>
      </c>
      <c r="K167" s="19"/>
      <c r="L167" s="19"/>
      <c r="M167" s="19">
        <v>21</v>
      </c>
      <c r="N167" s="19"/>
      <c r="O167" s="19">
        <v>1</v>
      </c>
      <c r="P167" s="20"/>
      <c r="Q167" s="20"/>
      <c r="R167" s="20"/>
      <c r="S167" s="20"/>
      <c r="T167" s="20"/>
      <c r="U167" s="20">
        <v>1</v>
      </c>
      <c r="V167" s="20">
        <v>1</v>
      </c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>
        <v>2</v>
      </c>
      <c r="AL167" s="20"/>
      <c r="AM167" s="20"/>
      <c r="AN167" s="20"/>
      <c r="AO167" s="20">
        <v>1</v>
      </c>
      <c r="AP167" s="20"/>
      <c r="AQ167" s="20"/>
      <c r="AR167" s="20"/>
      <c r="AS167" s="20">
        <v>7</v>
      </c>
      <c r="AT167" s="20"/>
      <c r="AU167" s="20"/>
      <c r="AV167" s="20"/>
      <c r="AW167" s="20"/>
      <c r="AX167" s="20">
        <v>1</v>
      </c>
      <c r="AY167" s="20"/>
      <c r="AZ167" s="20"/>
      <c r="BA167" s="20"/>
      <c r="BB167" s="20"/>
      <c r="BC167" s="20"/>
      <c r="BD167" s="20">
        <v>1</v>
      </c>
      <c r="BE167" s="19"/>
      <c r="BF167" s="19"/>
      <c r="BG167" s="21">
        <f t="shared" si="10"/>
        <v>0.87037037037037035</v>
      </c>
      <c r="BH167" s="19"/>
    </row>
    <row r="168" spans="1:60" ht="14" customHeight="1">
      <c r="A168" s="3" t="s">
        <v>301</v>
      </c>
      <c r="B168" s="13" t="s">
        <v>302</v>
      </c>
      <c r="C168" s="6">
        <f t="shared" si="9"/>
        <v>17</v>
      </c>
      <c r="D168" s="18"/>
      <c r="E168" s="19"/>
      <c r="F168" s="19"/>
      <c r="G168" s="19"/>
      <c r="H168" s="19"/>
      <c r="I168" s="19"/>
      <c r="J168" s="19"/>
      <c r="K168" s="19"/>
      <c r="L168" s="19">
        <v>2</v>
      </c>
      <c r="M168" s="19"/>
      <c r="N168" s="19"/>
      <c r="O168" s="19"/>
      <c r="P168" s="20">
        <v>1</v>
      </c>
      <c r="Q168" s="20"/>
      <c r="R168" s="20"/>
      <c r="S168" s="20">
        <v>3</v>
      </c>
      <c r="T168" s="20"/>
      <c r="U168" s="20"/>
      <c r="V168" s="20"/>
      <c r="W168" s="20"/>
      <c r="X168" s="20"/>
      <c r="Y168" s="20">
        <v>1</v>
      </c>
      <c r="Z168" s="20">
        <v>5</v>
      </c>
      <c r="AA168" s="20"/>
      <c r="AB168" s="20">
        <v>3</v>
      </c>
      <c r="AC168" s="20"/>
      <c r="AD168" s="20">
        <v>1</v>
      </c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>
        <v>1</v>
      </c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19"/>
      <c r="BF168" s="19"/>
      <c r="BG168" s="21">
        <f t="shared" si="10"/>
        <v>0.31481481481481483</v>
      </c>
      <c r="BH168" s="19"/>
    </row>
    <row r="169" spans="1:60" ht="14" customHeight="1">
      <c r="A169" s="3" t="s">
        <v>303</v>
      </c>
      <c r="B169" s="13" t="s">
        <v>304</v>
      </c>
      <c r="C169" s="6">
        <f t="shared" si="9"/>
        <v>36</v>
      </c>
      <c r="D169" s="18"/>
      <c r="E169" s="19"/>
      <c r="F169" s="19"/>
      <c r="G169" s="19">
        <v>2</v>
      </c>
      <c r="H169" s="19"/>
      <c r="I169" s="19"/>
      <c r="J169" s="19"/>
      <c r="K169" s="19"/>
      <c r="L169" s="19">
        <v>1</v>
      </c>
      <c r="M169" s="19">
        <v>1</v>
      </c>
      <c r="N169" s="19"/>
      <c r="O169" s="19"/>
      <c r="P169" s="20">
        <v>1</v>
      </c>
      <c r="Q169" s="20"/>
      <c r="R169" s="20"/>
      <c r="S169" s="20">
        <v>10</v>
      </c>
      <c r="T169" s="20"/>
      <c r="U169" s="20"/>
      <c r="V169" s="20"/>
      <c r="W169" s="20"/>
      <c r="X169" s="20"/>
      <c r="Y169" s="20"/>
      <c r="Z169" s="20">
        <v>4</v>
      </c>
      <c r="AA169" s="20">
        <v>12</v>
      </c>
      <c r="AB169" s="20">
        <v>1</v>
      </c>
      <c r="AC169" s="20"/>
      <c r="AD169" s="20">
        <v>4</v>
      </c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19"/>
      <c r="BF169" s="19"/>
      <c r="BG169" s="21">
        <f t="shared" si="10"/>
        <v>0.66666666666666663</v>
      </c>
      <c r="BH169" s="19"/>
    </row>
    <row r="170" spans="1:60" ht="14" customHeight="1">
      <c r="A170" s="3" t="s">
        <v>305</v>
      </c>
      <c r="B170" s="13" t="s">
        <v>306</v>
      </c>
      <c r="C170" s="6">
        <f t="shared" si="9"/>
        <v>232</v>
      </c>
      <c r="D170" s="18">
        <v>10</v>
      </c>
      <c r="E170" s="19">
        <v>10</v>
      </c>
      <c r="F170" s="19">
        <v>12</v>
      </c>
      <c r="G170" s="19"/>
      <c r="H170" s="19">
        <v>3</v>
      </c>
      <c r="I170" s="19">
        <v>4</v>
      </c>
      <c r="J170" s="19">
        <v>5</v>
      </c>
      <c r="K170" s="19"/>
      <c r="L170" s="19">
        <v>7</v>
      </c>
      <c r="M170" s="19">
        <v>6</v>
      </c>
      <c r="N170" s="19">
        <v>4</v>
      </c>
      <c r="O170" s="19">
        <v>1</v>
      </c>
      <c r="P170" s="20"/>
      <c r="Q170" s="20"/>
      <c r="R170" s="20">
        <v>4</v>
      </c>
      <c r="S170" s="20"/>
      <c r="T170" s="20">
        <v>9</v>
      </c>
      <c r="U170" s="20">
        <v>4</v>
      </c>
      <c r="V170" s="20">
        <v>1</v>
      </c>
      <c r="W170" s="20">
        <v>13</v>
      </c>
      <c r="X170" s="20">
        <v>8</v>
      </c>
      <c r="Y170" s="20">
        <v>12</v>
      </c>
      <c r="Z170" s="20">
        <v>5</v>
      </c>
      <c r="AA170" s="20">
        <v>14</v>
      </c>
      <c r="AB170" s="20">
        <v>1</v>
      </c>
      <c r="AC170" s="20">
        <v>1</v>
      </c>
      <c r="AD170" s="20"/>
      <c r="AE170" s="20">
        <v>3</v>
      </c>
      <c r="AF170" s="20">
        <v>6</v>
      </c>
      <c r="AG170" s="20">
        <v>6</v>
      </c>
      <c r="AH170" s="20">
        <v>15</v>
      </c>
      <c r="AI170" s="20">
        <v>7</v>
      </c>
      <c r="AJ170" s="20">
        <v>7</v>
      </c>
      <c r="AK170" s="20">
        <v>13</v>
      </c>
      <c r="AL170" s="20">
        <v>4</v>
      </c>
      <c r="AM170" s="20"/>
      <c r="AN170" s="20">
        <v>7</v>
      </c>
      <c r="AO170" s="20"/>
      <c r="AP170" s="20">
        <v>9</v>
      </c>
      <c r="AQ170" s="20">
        <v>12</v>
      </c>
      <c r="AR170" s="20"/>
      <c r="AS170" s="20"/>
      <c r="AT170" s="20"/>
      <c r="AU170" s="20">
        <v>1</v>
      </c>
      <c r="AV170" s="20"/>
      <c r="AW170" s="20"/>
      <c r="AX170" s="20"/>
      <c r="AY170" s="20"/>
      <c r="AZ170" s="20">
        <v>2</v>
      </c>
      <c r="BA170" s="20"/>
      <c r="BB170" s="20">
        <v>1</v>
      </c>
      <c r="BC170" s="20">
        <v>1</v>
      </c>
      <c r="BD170" s="20"/>
      <c r="BE170" s="19">
        <v>4</v>
      </c>
      <c r="BF170" s="19"/>
      <c r="BG170" s="21">
        <f t="shared" si="10"/>
        <v>4.2962962962962967</v>
      </c>
      <c r="BH170" s="19"/>
    </row>
    <row r="171" spans="1:60" ht="14" customHeight="1">
      <c r="A171" s="3" t="s">
        <v>365</v>
      </c>
      <c r="B171" s="13" t="s">
        <v>366</v>
      </c>
      <c r="C171" s="6">
        <f t="shared" si="9"/>
        <v>11</v>
      </c>
      <c r="D171" s="18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>
        <v>3</v>
      </c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>
        <v>4</v>
      </c>
      <c r="BE171" s="24">
        <v>4</v>
      </c>
      <c r="BF171" s="19"/>
      <c r="BG171" s="21">
        <f t="shared" si="10"/>
        <v>0.20370370370370369</v>
      </c>
      <c r="BH171" s="19"/>
    </row>
    <row r="172" spans="1:60" ht="14" customHeight="1">
      <c r="A172" s="3" t="s">
        <v>307</v>
      </c>
      <c r="B172" s="13" t="s">
        <v>308</v>
      </c>
      <c r="C172" s="6">
        <f t="shared" si="9"/>
        <v>778</v>
      </c>
      <c r="D172" s="18"/>
      <c r="E172" s="19">
        <v>2</v>
      </c>
      <c r="F172" s="19"/>
      <c r="G172" s="19">
        <v>2</v>
      </c>
      <c r="H172" s="19">
        <v>3</v>
      </c>
      <c r="I172" s="19">
        <v>6</v>
      </c>
      <c r="J172" s="19">
        <v>5</v>
      </c>
      <c r="K172" s="19"/>
      <c r="L172" s="19">
        <v>133</v>
      </c>
      <c r="M172" s="19">
        <v>24</v>
      </c>
      <c r="N172" s="19">
        <v>8</v>
      </c>
      <c r="O172" s="19">
        <v>10</v>
      </c>
      <c r="P172" s="20">
        <v>1</v>
      </c>
      <c r="Q172" s="20">
        <v>7</v>
      </c>
      <c r="R172" s="20">
        <v>28</v>
      </c>
      <c r="S172" s="20">
        <v>10</v>
      </c>
      <c r="T172" s="20">
        <v>1</v>
      </c>
      <c r="U172" s="20"/>
      <c r="V172" s="20">
        <v>4</v>
      </c>
      <c r="W172" s="20">
        <v>20</v>
      </c>
      <c r="X172" s="20">
        <v>13</v>
      </c>
      <c r="Y172" s="20">
        <v>6</v>
      </c>
      <c r="Z172" s="20">
        <v>29</v>
      </c>
      <c r="AA172" s="20">
        <v>29</v>
      </c>
      <c r="AB172" s="20">
        <v>2</v>
      </c>
      <c r="AC172" s="20">
        <v>3</v>
      </c>
      <c r="AD172" s="20">
        <v>2</v>
      </c>
      <c r="AE172" s="20">
        <v>6</v>
      </c>
      <c r="AF172" s="20">
        <v>1</v>
      </c>
      <c r="AG172" s="20"/>
      <c r="AH172" s="20">
        <v>12</v>
      </c>
      <c r="AI172" s="20">
        <v>18</v>
      </c>
      <c r="AJ172" s="20">
        <v>4</v>
      </c>
      <c r="AK172" s="20">
        <v>8</v>
      </c>
      <c r="AL172" s="20">
        <v>4</v>
      </c>
      <c r="AM172" s="20">
        <v>5</v>
      </c>
      <c r="AN172" s="20">
        <v>5</v>
      </c>
      <c r="AO172" s="20">
        <v>11</v>
      </c>
      <c r="AP172" s="20">
        <v>5</v>
      </c>
      <c r="AQ172" s="20">
        <v>10</v>
      </c>
      <c r="AR172" s="20">
        <v>17</v>
      </c>
      <c r="AS172" s="20">
        <v>5</v>
      </c>
      <c r="AT172" s="20">
        <v>18</v>
      </c>
      <c r="AU172" s="20">
        <v>35</v>
      </c>
      <c r="AV172" s="20">
        <v>28</v>
      </c>
      <c r="AW172" s="20">
        <v>31</v>
      </c>
      <c r="AX172" s="20">
        <v>3</v>
      </c>
      <c r="AY172" s="20">
        <v>54</v>
      </c>
      <c r="AZ172" s="20">
        <v>20</v>
      </c>
      <c r="BA172" s="20">
        <v>2</v>
      </c>
      <c r="BB172" s="20"/>
      <c r="BC172" s="20">
        <v>24</v>
      </c>
      <c r="BD172" s="20">
        <v>50</v>
      </c>
      <c r="BE172" s="9">
        <v>54</v>
      </c>
      <c r="BF172" s="19"/>
      <c r="BG172" s="21">
        <f t="shared" si="10"/>
        <v>14.407407407407407</v>
      </c>
      <c r="BH172" s="19"/>
    </row>
    <row r="173" spans="1:60" ht="14" customHeight="1">
      <c r="A173" s="3" t="s">
        <v>309</v>
      </c>
      <c r="B173" s="13" t="s">
        <v>310</v>
      </c>
      <c r="C173" s="6">
        <f t="shared" si="9"/>
        <v>2</v>
      </c>
      <c r="D173" s="18"/>
      <c r="E173" s="19"/>
      <c r="F173" s="19"/>
      <c r="G173" s="19"/>
      <c r="H173" s="19"/>
      <c r="I173" s="19"/>
      <c r="J173" s="19"/>
      <c r="K173" s="19"/>
      <c r="L173" s="19">
        <v>2</v>
      </c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19"/>
      <c r="BG173" s="21">
        <f t="shared" si="10"/>
        <v>3.7037037037037035E-2</v>
      </c>
      <c r="BH173" s="19"/>
    </row>
    <row r="174" spans="1:60" ht="14" customHeight="1">
      <c r="A174" s="3" t="s">
        <v>311</v>
      </c>
      <c r="B174" s="13" t="s">
        <v>312</v>
      </c>
      <c r="C174" s="6">
        <f t="shared" si="9"/>
        <v>19</v>
      </c>
      <c r="D174" s="18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20"/>
      <c r="Q174" s="20"/>
      <c r="R174" s="20"/>
      <c r="S174" s="20"/>
      <c r="T174" s="20"/>
      <c r="U174" s="20"/>
      <c r="V174" s="20"/>
      <c r="W174" s="20"/>
      <c r="X174" s="20">
        <v>6</v>
      </c>
      <c r="Y174" s="20">
        <v>2</v>
      </c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>
        <v>5</v>
      </c>
      <c r="BD174" s="20">
        <v>6</v>
      </c>
      <c r="BE174" s="9"/>
      <c r="BF174" s="19"/>
      <c r="BG174" s="21">
        <f t="shared" si="10"/>
        <v>0.35185185185185186</v>
      </c>
      <c r="BH174" s="19"/>
    </row>
    <row r="175" spans="1:60" ht="14" customHeight="1">
      <c r="A175" s="3" t="s">
        <v>313</v>
      </c>
      <c r="B175" s="13" t="s">
        <v>314</v>
      </c>
      <c r="C175" s="6">
        <f t="shared" si="9"/>
        <v>7779</v>
      </c>
      <c r="D175" s="18">
        <v>17</v>
      </c>
      <c r="E175" s="19">
        <v>33</v>
      </c>
      <c r="F175" s="19">
        <v>49</v>
      </c>
      <c r="G175" s="19">
        <v>196</v>
      </c>
      <c r="H175" s="19">
        <v>24</v>
      </c>
      <c r="I175" s="19">
        <v>93</v>
      </c>
      <c r="J175" s="19">
        <v>30</v>
      </c>
      <c r="K175" s="19">
        <v>83</v>
      </c>
      <c r="L175" s="19">
        <v>413</v>
      </c>
      <c r="M175" s="19">
        <v>303</v>
      </c>
      <c r="N175" s="19">
        <v>145</v>
      </c>
      <c r="O175" s="19">
        <v>226</v>
      </c>
      <c r="P175" s="20">
        <v>211</v>
      </c>
      <c r="Q175" s="20">
        <v>72</v>
      </c>
      <c r="R175" s="20">
        <v>142</v>
      </c>
      <c r="S175" s="20">
        <v>118</v>
      </c>
      <c r="T175" s="20">
        <v>85</v>
      </c>
      <c r="U175" s="20">
        <v>80</v>
      </c>
      <c r="V175" s="20">
        <v>173</v>
      </c>
      <c r="W175" s="20">
        <v>246</v>
      </c>
      <c r="X175" s="20">
        <v>145</v>
      </c>
      <c r="Y175" s="20">
        <v>70</v>
      </c>
      <c r="Z175" s="20">
        <v>370</v>
      </c>
      <c r="AA175" s="20">
        <v>102</v>
      </c>
      <c r="AB175" s="20">
        <v>250</v>
      </c>
      <c r="AC175" s="20">
        <v>208</v>
      </c>
      <c r="AD175" s="20">
        <v>99</v>
      </c>
      <c r="AE175" s="20">
        <v>124</v>
      </c>
      <c r="AF175" s="20">
        <v>68</v>
      </c>
      <c r="AG175" s="20">
        <v>79</v>
      </c>
      <c r="AH175" s="20">
        <v>77</v>
      </c>
      <c r="AI175" s="20">
        <v>186</v>
      </c>
      <c r="AJ175" s="20">
        <v>106</v>
      </c>
      <c r="AK175" s="20">
        <v>216</v>
      </c>
      <c r="AL175" s="20">
        <v>344</v>
      </c>
      <c r="AM175" s="20">
        <v>425</v>
      </c>
      <c r="AN175" s="20">
        <v>170</v>
      </c>
      <c r="AO175" s="20">
        <v>32</v>
      </c>
      <c r="AP175" s="20">
        <v>67</v>
      </c>
      <c r="AQ175" s="20">
        <v>111</v>
      </c>
      <c r="AR175" s="20">
        <v>353</v>
      </c>
      <c r="AS175" s="20">
        <v>184</v>
      </c>
      <c r="AT175" s="20">
        <v>39</v>
      </c>
      <c r="AU175" s="20">
        <v>57</v>
      </c>
      <c r="AV175" s="20">
        <v>70</v>
      </c>
      <c r="AW175" s="20">
        <v>197</v>
      </c>
      <c r="AX175" s="20">
        <v>75</v>
      </c>
      <c r="AY175" s="20">
        <v>28</v>
      </c>
      <c r="AZ175" s="20">
        <v>19</v>
      </c>
      <c r="BA175" s="20">
        <v>284</v>
      </c>
      <c r="BB175" s="20">
        <v>30</v>
      </c>
      <c r="BC175" s="20">
        <v>203</v>
      </c>
      <c r="BD175" s="20">
        <v>126</v>
      </c>
      <c r="BE175" s="9">
        <v>126</v>
      </c>
      <c r="BF175" s="19"/>
      <c r="BG175" s="21">
        <f t="shared" si="10"/>
        <v>144.05555555555554</v>
      </c>
      <c r="BH175" s="19"/>
    </row>
    <row r="176" spans="1:60" ht="14" customHeight="1">
      <c r="A176" s="3" t="s">
        <v>315</v>
      </c>
      <c r="B176" s="13" t="s">
        <v>316</v>
      </c>
      <c r="C176" s="6">
        <f t="shared" si="9"/>
        <v>2183</v>
      </c>
      <c r="D176" s="18">
        <v>8</v>
      </c>
      <c r="E176" s="19">
        <v>1</v>
      </c>
      <c r="F176" s="19">
        <v>2</v>
      </c>
      <c r="G176" s="19">
        <v>35</v>
      </c>
      <c r="H176" s="19"/>
      <c r="I176" s="19">
        <v>23</v>
      </c>
      <c r="J176" s="19">
        <v>2</v>
      </c>
      <c r="K176" s="19">
        <v>18</v>
      </c>
      <c r="L176" s="19">
        <v>52</v>
      </c>
      <c r="M176" s="19">
        <v>21</v>
      </c>
      <c r="N176" s="19">
        <v>20</v>
      </c>
      <c r="O176" s="19">
        <v>30</v>
      </c>
      <c r="P176" s="20">
        <v>29</v>
      </c>
      <c r="Q176" s="20">
        <v>13</v>
      </c>
      <c r="R176" s="20">
        <v>58</v>
      </c>
      <c r="S176" s="20">
        <v>9</v>
      </c>
      <c r="T176" s="20">
        <v>24</v>
      </c>
      <c r="U176" s="20">
        <v>14</v>
      </c>
      <c r="V176" s="20">
        <v>28</v>
      </c>
      <c r="W176" s="20">
        <v>65</v>
      </c>
      <c r="X176" s="20">
        <v>34</v>
      </c>
      <c r="Y176" s="20">
        <v>40</v>
      </c>
      <c r="Z176" s="20">
        <v>88</v>
      </c>
      <c r="AA176" s="20">
        <v>89</v>
      </c>
      <c r="AB176" s="20">
        <v>90</v>
      </c>
      <c r="AC176" s="20">
        <v>27</v>
      </c>
      <c r="AD176" s="20">
        <v>51</v>
      </c>
      <c r="AE176" s="20">
        <v>59</v>
      </c>
      <c r="AF176" s="20">
        <v>27</v>
      </c>
      <c r="AG176" s="20">
        <v>47</v>
      </c>
      <c r="AH176" s="20">
        <v>21</v>
      </c>
      <c r="AI176" s="20">
        <v>61</v>
      </c>
      <c r="AJ176" s="20">
        <v>13</v>
      </c>
      <c r="AK176" s="20">
        <v>55</v>
      </c>
      <c r="AL176" s="20">
        <v>39</v>
      </c>
      <c r="AM176" s="20">
        <v>188</v>
      </c>
      <c r="AN176" s="20">
        <v>137</v>
      </c>
      <c r="AO176" s="20">
        <v>2</v>
      </c>
      <c r="AP176" s="20">
        <v>79</v>
      </c>
      <c r="AQ176" s="20">
        <v>58</v>
      </c>
      <c r="AR176" s="20">
        <v>31</v>
      </c>
      <c r="AS176" s="20">
        <v>20</v>
      </c>
      <c r="AT176" s="20">
        <v>13</v>
      </c>
      <c r="AU176" s="20">
        <v>8</v>
      </c>
      <c r="AV176" s="20">
        <v>58</v>
      </c>
      <c r="AW176" s="20">
        <v>48</v>
      </c>
      <c r="AX176" s="20">
        <v>11</v>
      </c>
      <c r="AY176" s="20">
        <v>28</v>
      </c>
      <c r="AZ176" s="20">
        <v>4</v>
      </c>
      <c r="BA176" s="20">
        <v>146</v>
      </c>
      <c r="BB176" s="20">
        <v>1</v>
      </c>
      <c r="BC176" s="20">
        <v>104</v>
      </c>
      <c r="BD176" s="20">
        <v>26</v>
      </c>
      <c r="BE176" s="9">
        <v>28</v>
      </c>
      <c r="BF176" s="19"/>
      <c r="BG176" s="21">
        <f t="shared" si="10"/>
        <v>40.425925925925924</v>
      </c>
      <c r="BH176" s="19"/>
    </row>
    <row r="177" spans="1:60" ht="14" customHeight="1">
      <c r="A177" s="3" t="s">
        <v>317</v>
      </c>
      <c r="B177" s="13" t="s">
        <v>318</v>
      </c>
      <c r="C177" s="6">
        <f t="shared" si="9"/>
        <v>451</v>
      </c>
      <c r="D177" s="18"/>
      <c r="E177" s="19"/>
      <c r="F177" s="19"/>
      <c r="G177" s="19"/>
      <c r="H177" s="19"/>
      <c r="I177" s="19">
        <v>1</v>
      </c>
      <c r="J177" s="19"/>
      <c r="K177" s="19">
        <v>2</v>
      </c>
      <c r="L177" s="19">
        <v>5</v>
      </c>
      <c r="M177" s="19">
        <v>3</v>
      </c>
      <c r="N177" s="19">
        <v>3</v>
      </c>
      <c r="O177" s="19">
        <v>4</v>
      </c>
      <c r="P177" s="20">
        <v>1</v>
      </c>
      <c r="Q177" s="20"/>
      <c r="R177" s="20">
        <v>1</v>
      </c>
      <c r="S177" s="20"/>
      <c r="T177" s="20">
        <v>5</v>
      </c>
      <c r="U177" s="20">
        <v>8</v>
      </c>
      <c r="V177" s="20">
        <v>1</v>
      </c>
      <c r="W177" s="20">
        <v>2</v>
      </c>
      <c r="X177" s="20">
        <v>3</v>
      </c>
      <c r="Y177" s="20"/>
      <c r="Z177" s="20">
        <v>5</v>
      </c>
      <c r="AA177" s="20">
        <v>1</v>
      </c>
      <c r="AB177" s="20">
        <v>6</v>
      </c>
      <c r="AC177" s="20">
        <v>4</v>
      </c>
      <c r="AD177" s="20">
        <v>20</v>
      </c>
      <c r="AE177" s="20">
        <v>23</v>
      </c>
      <c r="AF177" s="20"/>
      <c r="AG177" s="20">
        <v>1</v>
      </c>
      <c r="AH177" s="20"/>
      <c r="AI177" s="20">
        <v>9</v>
      </c>
      <c r="AJ177" s="20">
        <v>3</v>
      </c>
      <c r="AK177" s="20">
        <v>11</v>
      </c>
      <c r="AL177" s="20">
        <v>2</v>
      </c>
      <c r="AM177" s="20">
        <v>15</v>
      </c>
      <c r="AN177" s="20">
        <v>27</v>
      </c>
      <c r="AO177" s="20">
        <v>16</v>
      </c>
      <c r="AP177" s="20">
        <v>36</v>
      </c>
      <c r="AQ177" s="20">
        <v>19</v>
      </c>
      <c r="AR177" s="20">
        <v>30</v>
      </c>
      <c r="AS177" s="20">
        <v>44</v>
      </c>
      <c r="AT177" s="20">
        <v>3</v>
      </c>
      <c r="AU177" s="20">
        <v>4</v>
      </c>
      <c r="AV177" s="20">
        <v>2</v>
      </c>
      <c r="AW177" s="20">
        <v>4</v>
      </c>
      <c r="AX177" s="20">
        <v>24</v>
      </c>
      <c r="AY177" s="20">
        <v>13</v>
      </c>
      <c r="AZ177" s="20">
        <v>1</v>
      </c>
      <c r="BA177" s="20">
        <v>9</v>
      </c>
      <c r="BB177" s="20"/>
      <c r="BC177" s="20">
        <v>3</v>
      </c>
      <c r="BD177" s="20">
        <v>26</v>
      </c>
      <c r="BE177" s="9">
        <v>51</v>
      </c>
      <c r="BF177" s="19"/>
      <c r="BG177" s="21">
        <f t="shared" si="10"/>
        <v>8.3518518518518512</v>
      </c>
      <c r="BH177" s="19"/>
    </row>
    <row r="178" spans="1:60" ht="14" customHeight="1">
      <c r="A178" s="3" t="s">
        <v>319</v>
      </c>
      <c r="B178" s="13" t="s">
        <v>320</v>
      </c>
      <c r="C178" s="6">
        <f t="shared" si="9"/>
        <v>1</v>
      </c>
      <c r="D178" s="18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>
        <v>1</v>
      </c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9"/>
      <c r="BF178" s="19"/>
      <c r="BG178" s="21">
        <f t="shared" si="10"/>
        <v>1.8518518518518517E-2</v>
      </c>
      <c r="BH178" s="19"/>
    </row>
    <row r="179" spans="1:60" ht="14" customHeight="1">
      <c r="A179" s="3" t="s">
        <v>321</v>
      </c>
      <c r="B179" s="13" t="s">
        <v>322</v>
      </c>
      <c r="C179" s="6">
        <f t="shared" si="9"/>
        <v>1858</v>
      </c>
      <c r="D179" s="18">
        <v>2</v>
      </c>
      <c r="E179" s="19">
        <v>11</v>
      </c>
      <c r="F179" s="19">
        <v>6</v>
      </c>
      <c r="G179" s="19">
        <v>9</v>
      </c>
      <c r="H179" s="19">
        <v>4</v>
      </c>
      <c r="I179" s="19">
        <v>25</v>
      </c>
      <c r="J179" s="19">
        <v>4</v>
      </c>
      <c r="K179" s="19">
        <v>11</v>
      </c>
      <c r="L179" s="19">
        <v>124</v>
      </c>
      <c r="M179" s="19">
        <v>29</v>
      </c>
      <c r="N179" s="19">
        <v>59</v>
      </c>
      <c r="O179" s="19">
        <v>14</v>
      </c>
      <c r="P179" s="20">
        <v>13</v>
      </c>
      <c r="Q179" s="20">
        <v>5</v>
      </c>
      <c r="R179" s="20">
        <v>109</v>
      </c>
      <c r="S179" s="20">
        <v>4</v>
      </c>
      <c r="T179" s="20">
        <v>11</v>
      </c>
      <c r="U179" s="20">
        <v>181</v>
      </c>
      <c r="V179" s="20">
        <v>32</v>
      </c>
      <c r="W179" s="20">
        <v>53</v>
      </c>
      <c r="X179" s="20">
        <v>21</v>
      </c>
      <c r="Y179" s="20">
        <v>11</v>
      </c>
      <c r="Z179" s="20">
        <v>31</v>
      </c>
      <c r="AA179" s="20">
        <v>64</v>
      </c>
      <c r="AB179" s="20">
        <v>23</v>
      </c>
      <c r="AC179" s="20">
        <v>26</v>
      </c>
      <c r="AD179" s="20">
        <v>32</v>
      </c>
      <c r="AE179" s="20">
        <v>39</v>
      </c>
      <c r="AF179" s="20">
        <v>21</v>
      </c>
      <c r="AG179" s="20">
        <v>8</v>
      </c>
      <c r="AH179" s="20">
        <v>14</v>
      </c>
      <c r="AI179" s="20">
        <v>35</v>
      </c>
      <c r="AJ179" s="20">
        <v>31</v>
      </c>
      <c r="AK179" s="20">
        <v>32</v>
      </c>
      <c r="AL179" s="20">
        <v>26</v>
      </c>
      <c r="AM179" s="20">
        <v>41</v>
      </c>
      <c r="AN179" s="20">
        <v>25</v>
      </c>
      <c r="AO179" s="20">
        <v>2</v>
      </c>
      <c r="AP179" s="20">
        <v>36</v>
      </c>
      <c r="AQ179" s="20">
        <v>10</v>
      </c>
      <c r="AR179" s="20">
        <v>88</v>
      </c>
      <c r="AS179" s="20">
        <v>12</v>
      </c>
      <c r="AT179" s="20">
        <v>40</v>
      </c>
      <c r="AU179" s="20">
        <v>13</v>
      </c>
      <c r="AV179" s="20">
        <v>23</v>
      </c>
      <c r="AW179" s="20">
        <v>15</v>
      </c>
      <c r="AX179" s="20">
        <v>7</v>
      </c>
      <c r="AY179" s="20">
        <v>52</v>
      </c>
      <c r="AZ179" s="20">
        <v>123</v>
      </c>
      <c r="BA179" s="20">
        <v>33</v>
      </c>
      <c r="BB179" s="20">
        <v>31</v>
      </c>
      <c r="BC179" s="20">
        <v>24</v>
      </c>
      <c r="BD179" s="20">
        <v>109</v>
      </c>
      <c r="BE179" s="9">
        <v>54</v>
      </c>
      <c r="BF179" s="19"/>
      <c r="BG179" s="21">
        <f t="shared" si="10"/>
        <v>34.407407407407405</v>
      </c>
      <c r="BH179" s="19"/>
    </row>
    <row r="180" spans="1:60" ht="14" customHeight="1">
      <c r="A180" s="3" t="s">
        <v>323</v>
      </c>
      <c r="B180" s="13" t="s">
        <v>324</v>
      </c>
      <c r="C180" s="6">
        <f t="shared" si="9"/>
        <v>7</v>
      </c>
      <c r="D180" s="18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>
        <v>2</v>
      </c>
      <c r="P180" s="20"/>
      <c r="Q180" s="20"/>
      <c r="R180" s="20"/>
      <c r="S180" s="20"/>
      <c r="T180" s="20"/>
      <c r="U180" s="20"/>
      <c r="V180" s="20">
        <v>1</v>
      </c>
      <c r="W180" s="20"/>
      <c r="X180" s="20"/>
      <c r="Y180" s="20"/>
      <c r="Z180" s="20"/>
      <c r="AA180" s="20"/>
      <c r="AB180" s="20">
        <v>1</v>
      </c>
      <c r="AC180" s="20"/>
      <c r="AD180" s="20"/>
      <c r="AE180" s="20"/>
      <c r="AF180" s="20"/>
      <c r="AG180" s="20"/>
      <c r="AH180" s="20"/>
      <c r="AI180" s="20"/>
      <c r="AJ180" s="20"/>
      <c r="AK180" s="20"/>
      <c r="AL180" s="20">
        <v>2</v>
      </c>
      <c r="AM180" s="20"/>
      <c r="AN180" s="20">
        <v>1</v>
      </c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9"/>
      <c r="BF180" s="19"/>
      <c r="BG180" s="21">
        <f t="shared" si="10"/>
        <v>0.12962962962962962</v>
      </c>
      <c r="BH180" s="19"/>
    </row>
    <row r="181" spans="1:60" ht="14" customHeight="1">
      <c r="A181" s="3" t="s">
        <v>382</v>
      </c>
      <c r="B181" s="13" t="s">
        <v>383</v>
      </c>
      <c r="C181" s="6">
        <f t="shared" si="9"/>
        <v>4</v>
      </c>
      <c r="D181" s="18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>
        <v>4</v>
      </c>
      <c r="BE181" s="9"/>
      <c r="BF181" s="19"/>
      <c r="BG181" s="21">
        <f t="shared" si="10"/>
        <v>7.407407407407407E-2</v>
      </c>
      <c r="BH181" s="19"/>
    </row>
    <row r="182" spans="1:60" ht="14" customHeight="1">
      <c r="A182" s="3" t="s">
        <v>325</v>
      </c>
      <c r="B182" s="13" t="s">
        <v>326</v>
      </c>
      <c r="C182" s="6">
        <f t="shared" si="9"/>
        <v>1068</v>
      </c>
      <c r="D182" s="18"/>
      <c r="E182" s="19"/>
      <c r="F182" s="19"/>
      <c r="G182" s="19">
        <v>1</v>
      </c>
      <c r="H182" s="19"/>
      <c r="I182" s="19"/>
      <c r="J182" s="19">
        <v>1</v>
      </c>
      <c r="K182" s="19"/>
      <c r="L182" s="19"/>
      <c r="M182" s="19">
        <v>2</v>
      </c>
      <c r="N182" s="19">
        <v>201</v>
      </c>
      <c r="O182" s="19">
        <v>3</v>
      </c>
      <c r="P182" s="19"/>
      <c r="Q182" s="19"/>
      <c r="R182" s="19"/>
      <c r="S182" s="19">
        <v>1</v>
      </c>
      <c r="T182" s="19">
        <v>1</v>
      </c>
      <c r="U182" s="19">
        <v>157</v>
      </c>
      <c r="V182" s="19"/>
      <c r="W182" s="19">
        <v>7</v>
      </c>
      <c r="X182" s="19">
        <v>11</v>
      </c>
      <c r="Y182" s="19"/>
      <c r="Z182" s="19">
        <v>5</v>
      </c>
      <c r="AA182" s="19">
        <v>7</v>
      </c>
      <c r="AB182" s="19">
        <v>29</v>
      </c>
      <c r="AC182" s="19">
        <v>18</v>
      </c>
      <c r="AD182" s="19">
        <v>1</v>
      </c>
      <c r="AE182" s="19">
        <v>3</v>
      </c>
      <c r="AF182" s="19">
        <v>4</v>
      </c>
      <c r="AG182" s="19"/>
      <c r="AH182" s="19"/>
      <c r="AI182" s="19"/>
      <c r="AJ182" s="19">
        <v>24</v>
      </c>
      <c r="AK182" s="19">
        <v>29</v>
      </c>
      <c r="AL182" s="19">
        <v>5</v>
      </c>
      <c r="AM182" s="19">
        <v>1</v>
      </c>
      <c r="AN182" s="19">
        <v>6</v>
      </c>
      <c r="AO182" s="19"/>
      <c r="AP182" s="19">
        <v>1</v>
      </c>
      <c r="AQ182" s="19">
        <v>3</v>
      </c>
      <c r="AR182" s="19">
        <v>73</v>
      </c>
      <c r="AS182" s="19">
        <v>60</v>
      </c>
      <c r="AT182" s="19">
        <v>72</v>
      </c>
      <c r="AU182" s="19">
        <v>47</v>
      </c>
      <c r="AV182" s="19">
        <v>58</v>
      </c>
      <c r="AW182" s="19">
        <v>8</v>
      </c>
      <c r="AX182" s="19">
        <v>6</v>
      </c>
      <c r="AY182" s="19">
        <v>15</v>
      </c>
      <c r="AZ182" s="19">
        <v>24</v>
      </c>
      <c r="BA182" s="19">
        <v>65</v>
      </c>
      <c r="BB182" s="19">
        <v>12</v>
      </c>
      <c r="BC182" s="19">
        <v>26</v>
      </c>
      <c r="BD182" s="19">
        <v>45</v>
      </c>
      <c r="BE182" s="19">
        <v>36</v>
      </c>
      <c r="BF182" s="19"/>
      <c r="BG182" s="21">
        <f t="shared" si="10"/>
        <v>19.777777777777779</v>
      </c>
      <c r="BH182" s="19"/>
    </row>
    <row r="183" spans="1:60" ht="14" customHeight="1">
      <c r="A183" s="3" t="s">
        <v>327</v>
      </c>
      <c r="B183" s="13" t="s">
        <v>328</v>
      </c>
      <c r="C183" s="6">
        <f t="shared" si="9"/>
        <v>10</v>
      </c>
      <c r="D183" s="18"/>
      <c r="E183" s="19"/>
      <c r="F183" s="19"/>
      <c r="G183" s="19"/>
      <c r="H183" s="19"/>
      <c r="I183" s="19"/>
      <c r="J183" s="19"/>
      <c r="K183" s="19"/>
      <c r="L183" s="19"/>
      <c r="M183" s="19"/>
      <c r="N183" s="19">
        <v>2</v>
      </c>
      <c r="O183" s="19"/>
      <c r="P183" s="20"/>
      <c r="Q183" s="20"/>
      <c r="R183" s="20"/>
      <c r="S183" s="20"/>
      <c r="T183" s="20"/>
      <c r="U183" s="20"/>
      <c r="V183" s="20"/>
      <c r="W183" s="20"/>
      <c r="X183" s="20">
        <v>1</v>
      </c>
      <c r="Y183" s="20"/>
      <c r="Z183" s="20"/>
      <c r="AA183" s="20"/>
      <c r="AB183" s="20"/>
      <c r="AC183" s="20"/>
      <c r="AD183" s="20"/>
      <c r="AE183" s="20">
        <v>1</v>
      </c>
      <c r="AF183" s="20"/>
      <c r="AG183" s="20"/>
      <c r="AH183" s="20"/>
      <c r="AI183" s="20"/>
      <c r="AJ183" s="20">
        <v>3</v>
      </c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>
        <v>3</v>
      </c>
      <c r="BD183" s="20"/>
      <c r="BE183" s="19"/>
      <c r="BF183" s="19"/>
      <c r="BG183" s="21">
        <f t="shared" si="10"/>
        <v>0.18518518518518517</v>
      </c>
      <c r="BH183" s="19"/>
    </row>
    <row r="184" spans="1:60" ht="14" customHeight="1">
      <c r="B184" s="13" t="s">
        <v>359</v>
      </c>
      <c r="C184" s="6">
        <f t="shared" si="9"/>
        <v>2</v>
      </c>
      <c r="D184" s="18"/>
      <c r="E184" s="19"/>
      <c r="F184" s="19"/>
      <c r="G184" s="19"/>
      <c r="H184" s="19"/>
      <c r="I184" s="19"/>
      <c r="J184" s="19"/>
      <c r="K184" s="19"/>
      <c r="L184" s="19"/>
      <c r="M184" s="19"/>
      <c r="N184" s="19">
        <v>2</v>
      </c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21">
        <f t="shared" si="10"/>
        <v>3.7037037037037035E-2</v>
      </c>
      <c r="BH184" s="19"/>
    </row>
    <row r="185" spans="1:60" ht="14" customHeight="1">
      <c r="A185" s="3" t="s">
        <v>329</v>
      </c>
      <c r="B185" s="13" t="s">
        <v>330</v>
      </c>
      <c r="C185" s="6">
        <f t="shared" si="9"/>
        <v>6</v>
      </c>
      <c r="D185" s="18"/>
      <c r="E185" s="19">
        <v>2</v>
      </c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>
        <v>1</v>
      </c>
      <c r="AD185" s="20"/>
      <c r="AE185" s="20"/>
      <c r="AF185" s="20">
        <v>2</v>
      </c>
      <c r="AG185" s="20"/>
      <c r="AH185" s="20"/>
      <c r="AI185" s="20"/>
      <c r="AJ185" s="20"/>
      <c r="AK185" s="20"/>
      <c r="AL185" s="20"/>
      <c r="AM185" s="20">
        <v>1</v>
      </c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19"/>
      <c r="BF185" s="19"/>
      <c r="BG185" s="21">
        <f t="shared" si="10"/>
        <v>0.1111111111111111</v>
      </c>
      <c r="BH185" s="19"/>
    </row>
    <row r="186" spans="1:60" ht="14" customHeight="1">
      <c r="A186" s="3" t="s">
        <v>331</v>
      </c>
      <c r="B186" s="13" t="s">
        <v>332</v>
      </c>
      <c r="C186" s="6">
        <f t="shared" si="9"/>
        <v>299</v>
      </c>
      <c r="D186" s="18">
        <v>4</v>
      </c>
      <c r="E186" s="19">
        <v>22</v>
      </c>
      <c r="F186" s="19">
        <v>16</v>
      </c>
      <c r="G186" s="19">
        <v>1</v>
      </c>
      <c r="H186" s="19">
        <v>6</v>
      </c>
      <c r="I186" s="19">
        <v>22</v>
      </c>
      <c r="J186" s="19">
        <v>6</v>
      </c>
      <c r="K186" s="19">
        <v>1</v>
      </c>
      <c r="L186" s="19">
        <v>5</v>
      </c>
      <c r="M186" s="19">
        <v>7</v>
      </c>
      <c r="N186" s="19">
        <v>23</v>
      </c>
      <c r="O186" s="19"/>
      <c r="P186" s="20"/>
      <c r="Q186" s="20">
        <v>1</v>
      </c>
      <c r="R186" s="20">
        <v>6</v>
      </c>
      <c r="S186" s="20">
        <v>1</v>
      </c>
      <c r="T186" s="20"/>
      <c r="U186" s="20">
        <v>13</v>
      </c>
      <c r="V186" s="20">
        <v>1</v>
      </c>
      <c r="W186" s="20">
        <v>3</v>
      </c>
      <c r="X186" s="20"/>
      <c r="Y186" s="20">
        <v>2</v>
      </c>
      <c r="Z186" s="20">
        <v>39</v>
      </c>
      <c r="AA186" s="20">
        <v>11</v>
      </c>
      <c r="AB186" s="20">
        <v>4</v>
      </c>
      <c r="AC186" s="20">
        <v>7</v>
      </c>
      <c r="AD186" s="20">
        <v>16</v>
      </c>
      <c r="AE186" s="20">
        <v>1</v>
      </c>
      <c r="AF186" s="20">
        <v>24</v>
      </c>
      <c r="AG186" s="20">
        <v>3</v>
      </c>
      <c r="AH186" s="20">
        <v>10</v>
      </c>
      <c r="AI186" s="20"/>
      <c r="AJ186" s="20">
        <v>1</v>
      </c>
      <c r="AK186" s="20"/>
      <c r="AL186" s="20">
        <v>1</v>
      </c>
      <c r="AM186" s="20">
        <v>13</v>
      </c>
      <c r="AN186" s="20"/>
      <c r="AO186" s="20">
        <v>3</v>
      </c>
      <c r="AP186" s="20">
        <v>1</v>
      </c>
      <c r="AQ186" s="20"/>
      <c r="AR186" s="20"/>
      <c r="AS186" s="20">
        <v>4</v>
      </c>
      <c r="AT186" s="20">
        <v>1</v>
      </c>
      <c r="AU186" s="20"/>
      <c r="AV186" s="20">
        <v>1</v>
      </c>
      <c r="AW186" s="20"/>
      <c r="AX186" s="20">
        <v>5</v>
      </c>
      <c r="AY186" s="20">
        <v>2</v>
      </c>
      <c r="AZ186" s="20"/>
      <c r="BA186" s="20"/>
      <c r="BB186" s="20"/>
      <c r="BC186" s="20">
        <v>5</v>
      </c>
      <c r="BD186" s="20">
        <v>6</v>
      </c>
      <c r="BE186" s="19">
        <v>1</v>
      </c>
      <c r="BF186" s="19"/>
      <c r="BG186" s="21">
        <f t="shared" si="10"/>
        <v>5.5370370370370372</v>
      </c>
      <c r="BH186" s="19"/>
    </row>
    <row r="187" spans="1:60" ht="14" customHeight="1">
      <c r="A187" s="3" t="s">
        <v>333</v>
      </c>
      <c r="B187" s="13" t="s">
        <v>334</v>
      </c>
      <c r="C187" s="6">
        <f t="shared" si="9"/>
        <v>32</v>
      </c>
      <c r="D187" s="18"/>
      <c r="E187" s="19">
        <v>2</v>
      </c>
      <c r="F187" s="19"/>
      <c r="G187" s="19"/>
      <c r="H187" s="19"/>
      <c r="I187" s="19"/>
      <c r="J187" s="19"/>
      <c r="K187" s="19"/>
      <c r="L187" s="19"/>
      <c r="M187" s="19">
        <v>1</v>
      </c>
      <c r="N187" s="19"/>
      <c r="O187" s="19">
        <v>2</v>
      </c>
      <c r="P187" s="20"/>
      <c r="Q187" s="20"/>
      <c r="R187" s="20">
        <v>3</v>
      </c>
      <c r="S187" s="20"/>
      <c r="T187" s="20"/>
      <c r="U187" s="20">
        <v>2</v>
      </c>
      <c r="V187" s="20">
        <v>2</v>
      </c>
      <c r="W187" s="20">
        <v>2</v>
      </c>
      <c r="X187" s="20">
        <v>3</v>
      </c>
      <c r="Y187" s="20"/>
      <c r="Z187" s="20">
        <v>2</v>
      </c>
      <c r="AA187" s="20">
        <v>3</v>
      </c>
      <c r="AB187" s="20">
        <v>1</v>
      </c>
      <c r="AC187" s="20">
        <v>5</v>
      </c>
      <c r="AD187" s="20">
        <v>1</v>
      </c>
      <c r="AE187" s="20"/>
      <c r="AF187" s="20"/>
      <c r="AG187" s="20"/>
      <c r="AH187" s="20">
        <v>1</v>
      </c>
      <c r="AI187" s="20"/>
      <c r="AJ187" s="20"/>
      <c r="AK187" s="20"/>
      <c r="AL187" s="20"/>
      <c r="AM187" s="20"/>
      <c r="AN187" s="20"/>
      <c r="AO187" s="20"/>
      <c r="AP187" s="20"/>
      <c r="AQ187" s="20"/>
      <c r="AR187" s="20">
        <v>1</v>
      </c>
      <c r="AS187" s="20"/>
      <c r="AT187" s="20"/>
      <c r="AU187" s="20">
        <v>1</v>
      </c>
      <c r="AV187" s="20"/>
      <c r="AW187" s="20"/>
      <c r="AX187" s="20"/>
      <c r="AY187" s="20"/>
      <c r="AZ187" s="20"/>
      <c r="BA187" s="20"/>
      <c r="BB187" s="20"/>
      <c r="BC187" s="20"/>
      <c r="BD187" s="20"/>
      <c r="BE187" s="19"/>
      <c r="BF187" s="19"/>
      <c r="BG187" s="21">
        <f t="shared" si="10"/>
        <v>0.59259259259259256</v>
      </c>
      <c r="BH187" s="19"/>
    </row>
    <row r="188" spans="1:60" ht="14" customHeight="1">
      <c r="A188" s="3" t="s">
        <v>335</v>
      </c>
      <c r="B188" s="13" t="s">
        <v>336</v>
      </c>
      <c r="C188" s="6">
        <f t="shared" si="9"/>
        <v>168</v>
      </c>
      <c r="D188" s="18"/>
      <c r="E188" s="19">
        <v>2</v>
      </c>
      <c r="F188" s="19">
        <v>1</v>
      </c>
      <c r="G188" s="19"/>
      <c r="H188" s="19"/>
      <c r="I188" s="19">
        <v>3</v>
      </c>
      <c r="J188" s="19"/>
      <c r="K188" s="19"/>
      <c r="L188" s="19">
        <v>2</v>
      </c>
      <c r="M188" s="19">
        <v>2</v>
      </c>
      <c r="N188" s="19">
        <v>6</v>
      </c>
      <c r="O188" s="19">
        <v>6</v>
      </c>
      <c r="P188" s="20">
        <v>2</v>
      </c>
      <c r="Q188" s="20">
        <v>5</v>
      </c>
      <c r="R188" s="20">
        <v>3</v>
      </c>
      <c r="S188" s="20"/>
      <c r="T188" s="20">
        <v>6</v>
      </c>
      <c r="U188" s="20">
        <v>4</v>
      </c>
      <c r="V188" s="20">
        <v>2</v>
      </c>
      <c r="W188" s="20">
        <v>8</v>
      </c>
      <c r="X188" s="20">
        <v>4</v>
      </c>
      <c r="Y188" s="20">
        <v>3</v>
      </c>
      <c r="Z188" s="20">
        <v>10</v>
      </c>
      <c r="AA188" s="20">
        <v>13</v>
      </c>
      <c r="AB188" s="20">
        <v>4</v>
      </c>
      <c r="AC188" s="20">
        <v>6</v>
      </c>
      <c r="AD188" s="20">
        <v>1</v>
      </c>
      <c r="AE188" s="20">
        <v>3</v>
      </c>
      <c r="AF188" s="20"/>
      <c r="AG188" s="20"/>
      <c r="AH188" s="20">
        <v>5</v>
      </c>
      <c r="AI188" s="20">
        <v>5</v>
      </c>
      <c r="AJ188" s="20">
        <v>7</v>
      </c>
      <c r="AK188" s="20">
        <v>1</v>
      </c>
      <c r="AL188" s="20">
        <v>5</v>
      </c>
      <c r="AM188" s="20"/>
      <c r="AN188" s="20">
        <v>1</v>
      </c>
      <c r="AO188" s="20"/>
      <c r="AP188" s="20">
        <v>5</v>
      </c>
      <c r="AQ188" s="20">
        <v>1</v>
      </c>
      <c r="AR188" s="20"/>
      <c r="AS188" s="20">
        <v>3</v>
      </c>
      <c r="AT188" s="20">
        <v>3</v>
      </c>
      <c r="AU188" s="20">
        <v>2</v>
      </c>
      <c r="AV188" s="20">
        <v>4</v>
      </c>
      <c r="AW188" s="20">
        <v>16</v>
      </c>
      <c r="AX188" s="20">
        <v>1</v>
      </c>
      <c r="AY188" s="20">
        <v>1</v>
      </c>
      <c r="AZ188" s="20">
        <v>1</v>
      </c>
      <c r="BA188" s="20">
        <v>1</v>
      </c>
      <c r="BB188" s="20"/>
      <c r="BC188" s="20"/>
      <c r="BD188" s="20">
        <v>7</v>
      </c>
      <c r="BE188" s="19">
        <v>3</v>
      </c>
      <c r="BF188" s="19"/>
      <c r="BG188" s="21">
        <f t="shared" si="10"/>
        <v>3.1111111111111112</v>
      </c>
      <c r="BH188" s="19"/>
    </row>
    <row r="189" spans="1:60" ht="14" customHeight="1">
      <c r="A189" s="3" t="s">
        <v>375</v>
      </c>
      <c r="B189" s="13" t="s">
        <v>376</v>
      </c>
      <c r="C189" s="6">
        <f t="shared" si="9"/>
        <v>42</v>
      </c>
      <c r="D189" s="18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>
        <v>42</v>
      </c>
      <c r="BC189" s="20"/>
      <c r="BD189" s="20"/>
      <c r="BE189" s="19"/>
      <c r="BF189" s="19"/>
      <c r="BG189" s="21">
        <f t="shared" si="10"/>
        <v>0.77777777777777779</v>
      </c>
      <c r="BH189" s="19"/>
    </row>
    <row r="190" spans="1:60" ht="14" customHeight="1">
      <c r="A190" s="3" t="s">
        <v>337</v>
      </c>
      <c r="B190" s="13" t="s">
        <v>338</v>
      </c>
      <c r="C190" s="6">
        <f t="shared" si="9"/>
        <v>1907</v>
      </c>
      <c r="D190" s="18">
        <v>1</v>
      </c>
      <c r="E190" s="19"/>
      <c r="F190" s="19">
        <v>1</v>
      </c>
      <c r="G190" s="19"/>
      <c r="H190" s="19"/>
      <c r="I190" s="19">
        <v>2</v>
      </c>
      <c r="J190" s="19">
        <v>6</v>
      </c>
      <c r="K190" s="19">
        <v>4</v>
      </c>
      <c r="L190" s="19">
        <v>158</v>
      </c>
      <c r="M190" s="19">
        <v>40</v>
      </c>
      <c r="N190" s="19">
        <v>151</v>
      </c>
      <c r="O190" s="19">
        <v>69</v>
      </c>
      <c r="P190" s="20">
        <v>2</v>
      </c>
      <c r="Q190" s="20">
        <v>9</v>
      </c>
      <c r="R190" s="20">
        <v>12</v>
      </c>
      <c r="S190" s="20">
        <v>1</v>
      </c>
      <c r="T190" s="20"/>
      <c r="U190" s="20">
        <v>182</v>
      </c>
      <c r="V190" s="20">
        <v>28</v>
      </c>
      <c r="W190" s="20">
        <v>49</v>
      </c>
      <c r="X190" s="20">
        <v>5</v>
      </c>
      <c r="Y190" s="20">
        <v>10</v>
      </c>
      <c r="Z190" s="20">
        <v>31</v>
      </c>
      <c r="AA190" s="20">
        <v>29</v>
      </c>
      <c r="AB190" s="20">
        <v>35</v>
      </c>
      <c r="AC190" s="20">
        <v>43</v>
      </c>
      <c r="AD190" s="20">
        <v>23</v>
      </c>
      <c r="AE190" s="20">
        <v>67</v>
      </c>
      <c r="AF190" s="20">
        <v>91</v>
      </c>
      <c r="AG190" s="20">
        <v>25</v>
      </c>
      <c r="AH190" s="20">
        <v>22</v>
      </c>
      <c r="AI190" s="20">
        <v>27</v>
      </c>
      <c r="AJ190" s="20">
        <v>79</v>
      </c>
      <c r="AK190" s="20">
        <v>59</v>
      </c>
      <c r="AL190" s="20">
        <v>18</v>
      </c>
      <c r="AM190" s="20">
        <v>77</v>
      </c>
      <c r="AN190" s="20">
        <v>8</v>
      </c>
      <c r="AO190" s="20">
        <v>19</v>
      </c>
      <c r="AP190" s="20">
        <v>5</v>
      </c>
      <c r="AQ190" s="20">
        <v>21</v>
      </c>
      <c r="AR190" s="20">
        <v>52</v>
      </c>
      <c r="AS190" s="20">
        <v>48</v>
      </c>
      <c r="AT190" s="20">
        <v>82</v>
      </c>
      <c r="AU190" s="20">
        <v>37</v>
      </c>
      <c r="AV190" s="20">
        <v>17</v>
      </c>
      <c r="AW190" s="20">
        <v>40</v>
      </c>
      <c r="AX190" s="20">
        <v>7</v>
      </c>
      <c r="AY190" s="20">
        <v>15</v>
      </c>
      <c r="AZ190" s="20">
        <v>11</v>
      </c>
      <c r="BA190" s="20">
        <v>25</v>
      </c>
      <c r="BB190" s="20">
        <v>14</v>
      </c>
      <c r="BC190" s="20">
        <v>27</v>
      </c>
      <c r="BD190" s="20">
        <v>20</v>
      </c>
      <c r="BE190" s="19">
        <v>103</v>
      </c>
      <c r="BF190" s="19"/>
      <c r="BG190" s="21">
        <f t="shared" si="10"/>
        <v>35.314814814814817</v>
      </c>
      <c r="BH190" s="19"/>
    </row>
    <row r="191" spans="1:60" ht="14" customHeight="1">
      <c r="A191" s="3" t="s">
        <v>339</v>
      </c>
      <c r="B191" s="13" t="s">
        <v>340</v>
      </c>
      <c r="C191" s="6">
        <f t="shared" si="9"/>
        <v>42</v>
      </c>
      <c r="D191" s="18"/>
      <c r="E191" s="19"/>
      <c r="F191" s="19"/>
      <c r="G191" s="19"/>
      <c r="H191" s="19">
        <v>2</v>
      </c>
      <c r="I191" s="19"/>
      <c r="J191" s="19"/>
      <c r="K191" s="19">
        <v>2</v>
      </c>
      <c r="L191" s="19">
        <v>1</v>
      </c>
      <c r="M191" s="19">
        <v>1</v>
      </c>
      <c r="N191" s="19"/>
      <c r="O191" s="19"/>
      <c r="P191" s="20"/>
      <c r="Q191" s="20"/>
      <c r="R191" s="20"/>
      <c r="S191" s="20"/>
      <c r="T191" s="20"/>
      <c r="U191" s="20"/>
      <c r="V191" s="20"/>
      <c r="W191" s="20"/>
      <c r="X191" s="20"/>
      <c r="Y191" s="20">
        <v>1</v>
      </c>
      <c r="Z191" s="20">
        <v>2</v>
      </c>
      <c r="AA191" s="20">
        <v>1</v>
      </c>
      <c r="AB191" s="20">
        <v>1</v>
      </c>
      <c r="AC191" s="20"/>
      <c r="AD191" s="20"/>
      <c r="AE191" s="20">
        <v>1</v>
      </c>
      <c r="AF191" s="20">
        <v>2</v>
      </c>
      <c r="AG191" s="20"/>
      <c r="AH191" s="20"/>
      <c r="AI191" s="20"/>
      <c r="AJ191" s="20"/>
      <c r="AK191" s="20">
        <v>1</v>
      </c>
      <c r="AL191" s="20"/>
      <c r="AM191" s="20">
        <v>4</v>
      </c>
      <c r="AN191" s="20">
        <v>4</v>
      </c>
      <c r="AO191" s="20"/>
      <c r="AP191" s="20">
        <v>4</v>
      </c>
      <c r="AQ191" s="20">
        <v>2</v>
      </c>
      <c r="AR191" s="20">
        <v>1</v>
      </c>
      <c r="AS191" s="20">
        <v>2</v>
      </c>
      <c r="AT191" s="20"/>
      <c r="AU191" s="20"/>
      <c r="AV191" s="20">
        <v>2</v>
      </c>
      <c r="AW191" s="20"/>
      <c r="AX191" s="20">
        <v>2</v>
      </c>
      <c r="AY191" s="20"/>
      <c r="AZ191" s="20"/>
      <c r="BA191" s="20"/>
      <c r="BB191" s="20"/>
      <c r="BC191" s="20">
        <v>2</v>
      </c>
      <c r="BD191" s="20">
        <v>3</v>
      </c>
      <c r="BE191" s="19">
        <v>1</v>
      </c>
      <c r="BF191" s="19"/>
      <c r="BG191" s="21">
        <f t="shared" si="10"/>
        <v>0.77777777777777779</v>
      </c>
      <c r="BH191" s="19"/>
    </row>
    <row r="192" spans="1:60" ht="14" customHeight="1">
      <c r="A192" s="3" t="s">
        <v>341</v>
      </c>
      <c r="B192" s="13" t="s">
        <v>342</v>
      </c>
      <c r="C192" s="6">
        <f t="shared" si="9"/>
        <v>4</v>
      </c>
      <c r="D192" s="18"/>
      <c r="E192" s="19"/>
      <c r="F192" s="19"/>
      <c r="G192" s="19"/>
      <c r="H192" s="19"/>
      <c r="I192" s="19"/>
      <c r="J192" s="19"/>
      <c r="K192" s="19"/>
      <c r="L192" s="19">
        <v>2</v>
      </c>
      <c r="M192" s="19"/>
      <c r="N192" s="19"/>
      <c r="O192" s="19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>
        <v>1</v>
      </c>
      <c r="AB192" s="20"/>
      <c r="AC192" s="20"/>
      <c r="AD192" s="20"/>
      <c r="AE192" s="20"/>
      <c r="AF192" s="20"/>
      <c r="AG192" s="20"/>
      <c r="AH192" s="20"/>
      <c r="AI192" s="20"/>
      <c r="AJ192" s="20">
        <v>1</v>
      </c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19"/>
      <c r="BF192" s="19"/>
      <c r="BG192" s="21">
        <f t="shared" si="10"/>
        <v>7.407407407407407E-2</v>
      </c>
      <c r="BH192" s="19"/>
    </row>
    <row r="193" spans="1:60" ht="14" customHeight="1">
      <c r="A193" s="3" t="s">
        <v>343</v>
      </c>
      <c r="B193" s="13" t="s">
        <v>344</v>
      </c>
      <c r="C193" s="6">
        <f t="shared" si="9"/>
        <v>5</v>
      </c>
      <c r="D193" s="18"/>
      <c r="E193" s="19"/>
      <c r="F193" s="19"/>
      <c r="G193" s="19"/>
      <c r="H193" s="19"/>
      <c r="I193" s="19"/>
      <c r="J193" s="19"/>
      <c r="K193" s="19"/>
      <c r="L193" s="19">
        <v>3</v>
      </c>
      <c r="M193" s="19"/>
      <c r="N193" s="19"/>
      <c r="O193" s="19"/>
      <c r="P193" s="20"/>
      <c r="Q193" s="20"/>
      <c r="R193" s="20"/>
      <c r="S193" s="20"/>
      <c r="T193" s="20"/>
      <c r="U193" s="20"/>
      <c r="V193" s="20"/>
      <c r="W193" s="20"/>
      <c r="X193" s="20">
        <v>1</v>
      </c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19">
        <v>1</v>
      </c>
      <c r="BF193" s="19"/>
      <c r="BG193" s="21">
        <f t="shared" si="10"/>
        <v>9.2592592592592587E-2</v>
      </c>
      <c r="BH193" s="19"/>
    </row>
    <row r="194" spans="1:60" ht="14" customHeight="1">
      <c r="A194" s="3" t="s">
        <v>345</v>
      </c>
      <c r="B194" s="13" t="s">
        <v>346</v>
      </c>
      <c r="C194" s="6">
        <f t="shared" si="9"/>
        <v>123</v>
      </c>
      <c r="D194" s="18"/>
      <c r="E194" s="19">
        <v>1</v>
      </c>
      <c r="F194" s="19">
        <v>1</v>
      </c>
      <c r="G194" s="19">
        <v>2</v>
      </c>
      <c r="H194" s="19"/>
      <c r="I194" s="19">
        <v>1</v>
      </c>
      <c r="J194" s="19"/>
      <c r="K194" s="19">
        <v>3</v>
      </c>
      <c r="L194" s="19">
        <v>18</v>
      </c>
      <c r="M194" s="19">
        <v>12</v>
      </c>
      <c r="N194" s="19">
        <v>1</v>
      </c>
      <c r="O194" s="19">
        <v>2</v>
      </c>
      <c r="P194" s="20">
        <v>6</v>
      </c>
      <c r="Q194" s="20"/>
      <c r="R194" s="20">
        <v>2</v>
      </c>
      <c r="S194" s="20">
        <v>2</v>
      </c>
      <c r="T194" s="20"/>
      <c r="U194" s="20">
        <v>1</v>
      </c>
      <c r="V194" s="20">
        <v>4</v>
      </c>
      <c r="W194" s="20">
        <v>2</v>
      </c>
      <c r="X194" s="20">
        <v>3</v>
      </c>
      <c r="Y194" s="20">
        <v>1</v>
      </c>
      <c r="Z194" s="20">
        <v>20</v>
      </c>
      <c r="AA194" s="20">
        <v>9</v>
      </c>
      <c r="AB194" s="20">
        <v>7</v>
      </c>
      <c r="AC194" s="20">
        <v>5</v>
      </c>
      <c r="AD194" s="20">
        <v>1</v>
      </c>
      <c r="AE194" s="20">
        <v>2</v>
      </c>
      <c r="AF194" s="20"/>
      <c r="AG194" s="20">
        <v>1</v>
      </c>
      <c r="AH194" s="20">
        <v>1</v>
      </c>
      <c r="AI194" s="20"/>
      <c r="AJ194" s="20"/>
      <c r="AK194" s="20">
        <v>2</v>
      </c>
      <c r="AL194" s="20">
        <v>1</v>
      </c>
      <c r="AM194" s="20">
        <v>1</v>
      </c>
      <c r="AN194" s="20">
        <v>1</v>
      </c>
      <c r="AO194" s="20"/>
      <c r="AP194" s="20">
        <v>1</v>
      </c>
      <c r="AQ194" s="20"/>
      <c r="AR194" s="20">
        <v>2</v>
      </c>
      <c r="AS194" s="20">
        <v>2</v>
      </c>
      <c r="AT194" s="20">
        <v>1</v>
      </c>
      <c r="AU194" s="20">
        <v>3</v>
      </c>
      <c r="AV194" s="20"/>
      <c r="AW194" s="20"/>
      <c r="AX194" s="20"/>
      <c r="AY194" s="20"/>
      <c r="AZ194" s="20"/>
      <c r="BA194" s="20">
        <v>1</v>
      </c>
      <c r="BB194" s="20"/>
      <c r="BC194" s="20"/>
      <c r="BD194" s="20"/>
      <c r="BE194" s="19"/>
      <c r="BF194" s="19"/>
      <c r="BG194" s="21">
        <f t="shared" si="10"/>
        <v>2.2777777777777777</v>
      </c>
      <c r="BH194" s="19"/>
    </row>
    <row r="195" spans="1:60" ht="14" customHeight="1">
      <c r="A195" s="3" t="s">
        <v>347</v>
      </c>
      <c r="B195" s="13" t="s">
        <v>348</v>
      </c>
      <c r="C195" s="6">
        <f t="shared" si="9"/>
        <v>184</v>
      </c>
      <c r="D195" s="18"/>
      <c r="E195" s="19">
        <v>11</v>
      </c>
      <c r="F195" s="19">
        <v>2</v>
      </c>
      <c r="G195" s="19"/>
      <c r="H195" s="19"/>
      <c r="I195" s="19"/>
      <c r="J195" s="19"/>
      <c r="K195" s="19">
        <v>2</v>
      </c>
      <c r="L195" s="19">
        <v>27</v>
      </c>
      <c r="M195" s="19">
        <v>19</v>
      </c>
      <c r="N195" s="19">
        <v>11</v>
      </c>
      <c r="O195" s="19">
        <v>10</v>
      </c>
      <c r="P195" s="20">
        <v>16</v>
      </c>
      <c r="Q195" s="20">
        <v>5</v>
      </c>
      <c r="R195" s="20">
        <v>6</v>
      </c>
      <c r="S195" s="20">
        <v>1</v>
      </c>
      <c r="T195" s="20">
        <v>3</v>
      </c>
      <c r="U195" s="20"/>
      <c r="V195" s="20">
        <v>1</v>
      </c>
      <c r="W195" s="20">
        <v>7</v>
      </c>
      <c r="X195" s="20">
        <v>2</v>
      </c>
      <c r="Y195" s="20">
        <v>1</v>
      </c>
      <c r="Z195" s="20">
        <v>2</v>
      </c>
      <c r="AA195" s="20">
        <v>6</v>
      </c>
      <c r="AB195" s="20">
        <v>1</v>
      </c>
      <c r="AC195" s="20">
        <v>7</v>
      </c>
      <c r="AD195" s="20"/>
      <c r="AE195" s="20">
        <v>1</v>
      </c>
      <c r="AF195" s="20">
        <v>6</v>
      </c>
      <c r="AG195" s="20">
        <v>3</v>
      </c>
      <c r="AH195" s="20">
        <v>2</v>
      </c>
      <c r="AI195" s="20"/>
      <c r="AJ195" s="20">
        <v>6</v>
      </c>
      <c r="AK195" s="20">
        <v>1</v>
      </c>
      <c r="AL195" s="20">
        <v>13</v>
      </c>
      <c r="AM195" s="20"/>
      <c r="AN195" s="20">
        <v>1</v>
      </c>
      <c r="AO195" s="20">
        <v>8</v>
      </c>
      <c r="AP195" s="20">
        <v>1</v>
      </c>
      <c r="AQ195" s="20"/>
      <c r="AR195" s="20">
        <v>1</v>
      </c>
      <c r="AS195" s="20">
        <v>1</v>
      </c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19"/>
      <c r="BF195" s="19"/>
      <c r="BG195" s="21">
        <f t="shared" si="10"/>
        <v>3.4074074074074074</v>
      </c>
      <c r="BH195" s="19"/>
    </row>
    <row r="196" spans="1:60" ht="14" customHeight="1">
      <c r="A196" s="3" t="s">
        <v>349</v>
      </c>
      <c r="B196" s="13" t="s">
        <v>350</v>
      </c>
      <c r="C196" s="6">
        <f t="shared" ref="C196:C198" si="11">SUM(D196:BE196)</f>
        <v>47</v>
      </c>
      <c r="D196" s="18"/>
      <c r="E196" s="19"/>
      <c r="F196" s="19"/>
      <c r="G196" s="19"/>
      <c r="H196" s="19">
        <v>1</v>
      </c>
      <c r="I196" s="19"/>
      <c r="J196" s="19">
        <v>1</v>
      </c>
      <c r="K196" s="19">
        <v>1</v>
      </c>
      <c r="L196" s="19">
        <v>1</v>
      </c>
      <c r="M196" s="19"/>
      <c r="N196" s="19"/>
      <c r="O196" s="19">
        <v>8</v>
      </c>
      <c r="P196" s="20">
        <v>1</v>
      </c>
      <c r="Q196" s="20">
        <v>1</v>
      </c>
      <c r="R196" s="20"/>
      <c r="S196" s="20">
        <v>1</v>
      </c>
      <c r="T196" s="20">
        <v>1</v>
      </c>
      <c r="U196" s="20"/>
      <c r="V196" s="20">
        <v>1</v>
      </c>
      <c r="W196" s="20">
        <v>4</v>
      </c>
      <c r="X196" s="20">
        <v>1</v>
      </c>
      <c r="Y196" s="20"/>
      <c r="Z196" s="20">
        <v>6</v>
      </c>
      <c r="AA196" s="20"/>
      <c r="AB196" s="20">
        <v>3</v>
      </c>
      <c r="AC196" s="20">
        <v>1</v>
      </c>
      <c r="AD196" s="20">
        <v>1</v>
      </c>
      <c r="AE196" s="20"/>
      <c r="AF196" s="20"/>
      <c r="AG196" s="20">
        <v>1</v>
      </c>
      <c r="AH196" s="20"/>
      <c r="AI196" s="20">
        <v>2</v>
      </c>
      <c r="AJ196" s="20">
        <v>4</v>
      </c>
      <c r="AK196" s="20"/>
      <c r="AL196" s="20"/>
      <c r="AM196" s="20">
        <v>1</v>
      </c>
      <c r="AN196" s="20"/>
      <c r="AO196" s="20">
        <v>1</v>
      </c>
      <c r="AP196" s="20"/>
      <c r="AQ196" s="20"/>
      <c r="AR196" s="20"/>
      <c r="AS196" s="20">
        <v>1</v>
      </c>
      <c r="AT196" s="20"/>
      <c r="AU196" s="20">
        <v>1</v>
      </c>
      <c r="AV196" s="20"/>
      <c r="AW196" s="20"/>
      <c r="AX196" s="20"/>
      <c r="AY196" s="20"/>
      <c r="AZ196" s="20"/>
      <c r="BA196" s="20"/>
      <c r="BB196" s="20"/>
      <c r="BC196" s="20"/>
      <c r="BD196" s="20">
        <v>1</v>
      </c>
      <c r="BE196" s="19">
        <v>2</v>
      </c>
      <c r="BF196" s="19"/>
      <c r="BG196" s="21">
        <f t="shared" si="10"/>
        <v>0.87037037037037035</v>
      </c>
      <c r="BH196" s="19"/>
    </row>
    <row r="197" spans="1:60" ht="14" customHeight="1">
      <c r="A197" s="3" t="s">
        <v>351</v>
      </c>
      <c r="B197" s="13" t="s">
        <v>352</v>
      </c>
      <c r="C197" s="6">
        <f t="shared" si="11"/>
        <v>6</v>
      </c>
      <c r="D197" s="18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>
        <v>1</v>
      </c>
      <c r="AC197" s="20"/>
      <c r="AD197" s="20"/>
      <c r="AE197" s="20"/>
      <c r="AF197" s="20"/>
      <c r="AG197" s="20"/>
      <c r="AH197" s="20"/>
      <c r="AI197" s="20"/>
      <c r="AJ197" s="20"/>
      <c r="AK197" s="20"/>
      <c r="AL197" s="20">
        <v>1</v>
      </c>
      <c r="AM197" s="20">
        <v>1</v>
      </c>
      <c r="AN197" s="20"/>
      <c r="AO197" s="20"/>
      <c r="AP197" s="20"/>
      <c r="AQ197" s="20">
        <v>1</v>
      </c>
      <c r="AR197" s="20"/>
      <c r="AS197" s="20"/>
      <c r="AT197" s="20"/>
      <c r="AU197" s="20"/>
      <c r="AV197" s="20"/>
      <c r="AW197" s="20"/>
      <c r="AX197" s="20"/>
      <c r="AY197" s="20"/>
      <c r="AZ197" s="20"/>
      <c r="BA197" s="20">
        <v>1</v>
      </c>
      <c r="BB197" s="20">
        <v>1</v>
      </c>
      <c r="BC197" s="20"/>
      <c r="BD197" s="20"/>
      <c r="BE197" s="19"/>
      <c r="BF197" s="19"/>
      <c r="BG197" s="21">
        <f t="shared" si="10"/>
        <v>0.1111111111111111</v>
      </c>
      <c r="BH197" s="19"/>
    </row>
    <row r="198" spans="1:60" ht="14" customHeight="1">
      <c r="A198" s="3" t="s">
        <v>353</v>
      </c>
      <c r="B198" s="13" t="s">
        <v>354</v>
      </c>
      <c r="C198" s="6">
        <f t="shared" si="11"/>
        <v>133</v>
      </c>
      <c r="D198" s="18">
        <v>1</v>
      </c>
      <c r="E198" s="19">
        <v>1</v>
      </c>
      <c r="F198" s="19">
        <v>1</v>
      </c>
      <c r="G198" s="19">
        <v>1</v>
      </c>
      <c r="H198" s="19"/>
      <c r="I198" s="19">
        <v>1</v>
      </c>
      <c r="J198" s="19"/>
      <c r="K198" s="19">
        <v>1</v>
      </c>
      <c r="L198" s="19">
        <v>6</v>
      </c>
      <c r="M198" s="19">
        <v>10</v>
      </c>
      <c r="N198" s="19">
        <v>6</v>
      </c>
      <c r="O198" s="19">
        <v>1</v>
      </c>
      <c r="P198" s="20">
        <v>11</v>
      </c>
      <c r="Q198" s="20">
        <v>2</v>
      </c>
      <c r="R198" s="20">
        <v>4</v>
      </c>
      <c r="S198" s="20">
        <v>3</v>
      </c>
      <c r="T198" s="20">
        <v>2</v>
      </c>
      <c r="U198" s="20">
        <v>2</v>
      </c>
      <c r="V198" s="20">
        <v>3</v>
      </c>
      <c r="W198" s="20"/>
      <c r="X198" s="20">
        <v>1</v>
      </c>
      <c r="Y198" s="20"/>
      <c r="Z198" s="20">
        <v>7</v>
      </c>
      <c r="AA198" s="20">
        <v>1</v>
      </c>
      <c r="AB198" s="20"/>
      <c r="AC198" s="20">
        <v>5</v>
      </c>
      <c r="AD198" s="20">
        <v>2</v>
      </c>
      <c r="AE198" s="20">
        <v>1</v>
      </c>
      <c r="AF198" s="20"/>
      <c r="AG198" s="20"/>
      <c r="AH198" s="20"/>
      <c r="AI198" s="20">
        <v>1</v>
      </c>
      <c r="AJ198" s="20">
        <v>1</v>
      </c>
      <c r="AK198" s="20"/>
      <c r="AL198" s="20">
        <v>13</v>
      </c>
      <c r="AM198" s="20">
        <v>3</v>
      </c>
      <c r="AN198" s="20">
        <v>1</v>
      </c>
      <c r="AO198" s="20"/>
      <c r="AP198" s="20">
        <v>3</v>
      </c>
      <c r="AQ198" s="20">
        <v>3</v>
      </c>
      <c r="AR198" s="20">
        <v>6</v>
      </c>
      <c r="AS198" s="20">
        <v>4</v>
      </c>
      <c r="AT198" s="20">
        <v>5</v>
      </c>
      <c r="AU198" s="20">
        <v>1</v>
      </c>
      <c r="AV198" s="20">
        <v>4</v>
      </c>
      <c r="AW198" s="20">
        <v>2</v>
      </c>
      <c r="AX198" s="20"/>
      <c r="AY198" s="20"/>
      <c r="AZ198" s="20">
        <v>1</v>
      </c>
      <c r="BA198" s="20">
        <v>2</v>
      </c>
      <c r="BB198" s="20">
        <v>1</v>
      </c>
      <c r="BC198" s="20">
        <v>2</v>
      </c>
      <c r="BD198" s="20">
        <v>5</v>
      </c>
      <c r="BE198" s="19">
        <v>2</v>
      </c>
      <c r="BF198" s="19"/>
      <c r="BG198" s="21">
        <f t="shared" si="10"/>
        <v>2.4629629629629628</v>
      </c>
      <c r="BH198" s="19"/>
    </row>
    <row r="199" spans="1:60" ht="14" customHeight="1">
      <c r="B199" s="13" t="s">
        <v>360</v>
      </c>
      <c r="C199" s="6">
        <f>SUM(D199:BE199)</f>
        <v>54</v>
      </c>
      <c r="D199" s="18"/>
      <c r="E199" s="19"/>
      <c r="F199" s="19"/>
      <c r="G199" s="19"/>
      <c r="H199" s="19"/>
      <c r="I199" s="19">
        <v>1</v>
      </c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>
        <v>1</v>
      </c>
      <c r="AA199" s="19"/>
      <c r="AB199" s="19"/>
      <c r="AC199" s="19"/>
      <c r="AD199" s="19"/>
      <c r="AE199" s="19"/>
      <c r="AF199" s="19"/>
      <c r="AG199" s="19">
        <v>1</v>
      </c>
      <c r="AH199" s="19"/>
      <c r="AI199" s="19">
        <v>51</v>
      </c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21">
        <f>SUM(D199:BE199)/(2015-1961)</f>
        <v>1</v>
      </c>
      <c r="BH199" s="19"/>
    </row>
    <row r="200" spans="1:60" ht="14" customHeight="1">
      <c r="D200" s="18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</row>
    <row r="201" spans="1:60" ht="14" customHeight="1">
      <c r="D201" s="18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25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</row>
  </sheetData>
  <phoneticPr fontId="0" type="noConversion"/>
  <pageMargins left="0.75" right="0.75" top="1" bottom="1" header="0.5" footer="0.5"/>
  <pageSetup orientation="portrait" horizontalDpi="360" verticalDpi="36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T54" sqref="T54"/>
    </sheetView>
  </sheetViews>
  <sheetFormatPr baseColWidth="10" defaultRowHeight="12" x14ac:dyDescent="0"/>
  <sheetData>
    <row r="1" spans="1:3">
      <c r="A1">
        <v>1968</v>
      </c>
      <c r="B1">
        <v>1674</v>
      </c>
      <c r="C1">
        <v>65</v>
      </c>
    </row>
    <row r="2" spans="1:3">
      <c r="A2">
        <v>1969</v>
      </c>
      <c r="B2">
        <v>3382</v>
      </c>
      <c r="C2">
        <v>77</v>
      </c>
    </row>
    <row r="3" spans="1:3">
      <c r="A3">
        <v>1970</v>
      </c>
      <c r="B3">
        <v>9633</v>
      </c>
      <c r="C3">
        <v>99</v>
      </c>
    </row>
    <row r="4" spans="1:3">
      <c r="A4">
        <v>1971</v>
      </c>
      <c r="B4">
        <v>7939</v>
      </c>
      <c r="C4">
        <v>92</v>
      </c>
    </row>
    <row r="5" spans="1:3">
      <c r="A5">
        <v>1972</v>
      </c>
      <c r="B5">
        <v>7566</v>
      </c>
      <c r="C5">
        <v>80</v>
      </c>
    </row>
    <row r="6" spans="1:3">
      <c r="A6">
        <v>1973</v>
      </c>
      <c r="B6">
        <v>8871</v>
      </c>
      <c r="C6">
        <v>84</v>
      </c>
    </row>
    <row r="7" spans="1:3">
      <c r="A7">
        <v>1974</v>
      </c>
      <c r="B7">
        <v>4682</v>
      </c>
      <c r="C7">
        <v>70</v>
      </c>
    </row>
    <row r="8" spans="1:3">
      <c r="A8">
        <v>1975</v>
      </c>
      <c r="B8">
        <v>2766</v>
      </c>
      <c r="C8">
        <v>55</v>
      </c>
    </row>
    <row r="9" spans="1:3">
      <c r="A9">
        <v>1976</v>
      </c>
      <c r="B9">
        <v>5211</v>
      </c>
      <c r="C9">
        <v>72</v>
      </c>
    </row>
    <row r="10" spans="1:3">
      <c r="A10">
        <v>1977</v>
      </c>
      <c r="B10">
        <v>1745</v>
      </c>
      <c r="C10">
        <v>57</v>
      </c>
    </row>
    <row r="11" spans="1:3">
      <c r="A11">
        <v>1978</v>
      </c>
      <c r="B11">
        <v>3640</v>
      </c>
      <c r="C11">
        <v>56</v>
      </c>
    </row>
    <row r="12" spans="1:3">
      <c r="A12">
        <v>1979</v>
      </c>
      <c r="B12">
        <v>5664</v>
      </c>
      <c r="C12">
        <v>85</v>
      </c>
    </row>
    <row r="13" spans="1:3">
      <c r="A13">
        <v>1980</v>
      </c>
      <c r="B13">
        <v>6594</v>
      </c>
      <c r="C13">
        <v>74</v>
      </c>
    </row>
    <row r="14" spans="1:3">
      <c r="A14">
        <v>1981</v>
      </c>
      <c r="B14">
        <v>9547</v>
      </c>
      <c r="C14">
        <v>94</v>
      </c>
    </row>
    <row r="15" spans="1:3">
      <c r="A15">
        <v>1982</v>
      </c>
      <c r="B15">
        <v>5968</v>
      </c>
      <c r="C15">
        <v>82</v>
      </c>
    </row>
    <row r="16" spans="1:3">
      <c r="A16">
        <v>1983</v>
      </c>
      <c r="B16">
        <v>6478</v>
      </c>
      <c r="C16">
        <v>70</v>
      </c>
    </row>
    <row r="17" spans="1:3">
      <c r="A17">
        <v>1984</v>
      </c>
      <c r="B17">
        <v>8833</v>
      </c>
      <c r="C17">
        <v>104</v>
      </c>
    </row>
    <row r="18" spans="1:3">
      <c r="A18">
        <v>1985</v>
      </c>
      <c r="B18">
        <v>4148</v>
      </c>
      <c r="C18">
        <v>87</v>
      </c>
    </row>
    <row r="19" spans="1:3">
      <c r="A19">
        <v>1986</v>
      </c>
      <c r="B19">
        <v>8011</v>
      </c>
      <c r="C19">
        <v>83</v>
      </c>
    </row>
    <row r="20" spans="1:3">
      <c r="A20">
        <v>1987</v>
      </c>
      <c r="B20">
        <v>5740</v>
      </c>
      <c r="C20">
        <v>82</v>
      </c>
    </row>
    <row r="21" spans="1:3">
      <c r="A21">
        <v>1988</v>
      </c>
      <c r="B21">
        <v>3656</v>
      </c>
      <c r="C21">
        <v>72</v>
      </c>
    </row>
    <row r="22" spans="1:3">
      <c r="A22">
        <v>1989</v>
      </c>
      <c r="B22">
        <v>6071</v>
      </c>
      <c r="C22">
        <v>78</v>
      </c>
    </row>
    <row r="23" spans="1:3">
      <c r="A23">
        <v>1990</v>
      </c>
      <c r="B23">
        <v>4779</v>
      </c>
      <c r="C23">
        <v>82</v>
      </c>
    </row>
    <row r="24" spans="1:3">
      <c r="A24">
        <v>1991</v>
      </c>
      <c r="B24">
        <v>4364</v>
      </c>
      <c r="C24">
        <v>66</v>
      </c>
    </row>
    <row r="25" spans="1:3">
      <c r="A25">
        <v>1992</v>
      </c>
      <c r="B25">
        <v>5142</v>
      </c>
      <c r="C25">
        <v>81</v>
      </c>
    </row>
    <row r="26" spans="1:3">
      <c r="A26">
        <v>1993</v>
      </c>
      <c r="B26">
        <v>7159</v>
      </c>
      <c r="C26">
        <v>76</v>
      </c>
    </row>
    <row r="27" spans="1:3">
      <c r="A27">
        <v>1994</v>
      </c>
      <c r="B27">
        <v>5691</v>
      </c>
      <c r="C27">
        <v>82</v>
      </c>
    </row>
    <row r="28" spans="1:3">
      <c r="A28">
        <v>1995</v>
      </c>
      <c r="B28">
        <v>6298</v>
      </c>
      <c r="C28">
        <v>70</v>
      </c>
    </row>
    <row r="29" spans="1:3">
      <c r="A29">
        <v>1996</v>
      </c>
      <c r="B29">
        <v>4795</v>
      </c>
      <c r="C29">
        <v>72</v>
      </c>
    </row>
    <row r="30" spans="1:3">
      <c r="A30">
        <v>1997</v>
      </c>
      <c r="B30">
        <v>5841</v>
      </c>
      <c r="C30">
        <v>77</v>
      </c>
    </row>
    <row r="31" spans="1:3">
      <c r="A31">
        <v>1998</v>
      </c>
      <c r="B31">
        <v>5895</v>
      </c>
      <c r="C31">
        <v>67</v>
      </c>
    </row>
    <row r="32" spans="1:3">
      <c r="A32">
        <v>1999</v>
      </c>
      <c r="B32">
        <v>2055</v>
      </c>
      <c r="C32">
        <v>64</v>
      </c>
    </row>
    <row r="33" spans="1:3">
      <c r="A33">
        <v>2000</v>
      </c>
      <c r="B33">
        <v>2686</v>
      </c>
      <c r="C33">
        <v>68</v>
      </c>
    </row>
    <row r="34" spans="1:3">
      <c r="A34">
        <v>2001</v>
      </c>
      <c r="B34">
        <v>2890</v>
      </c>
      <c r="C34">
        <v>69</v>
      </c>
    </row>
    <row r="35" spans="1:3">
      <c r="A35">
        <v>2002</v>
      </c>
      <c r="B35">
        <v>4360</v>
      </c>
      <c r="C35">
        <v>67</v>
      </c>
    </row>
    <row r="36" spans="1:3">
      <c r="A36">
        <v>2003</v>
      </c>
      <c r="B36">
        <v>8841</v>
      </c>
      <c r="C36">
        <v>80</v>
      </c>
    </row>
    <row r="37" spans="1:3">
      <c r="A37">
        <v>2004</v>
      </c>
      <c r="B37">
        <v>4243</v>
      </c>
      <c r="C37">
        <v>61</v>
      </c>
    </row>
    <row r="38" spans="1:3">
      <c r="A38">
        <v>2005</v>
      </c>
      <c r="B38">
        <v>4994</v>
      </c>
      <c r="C38">
        <v>62</v>
      </c>
    </row>
    <row r="39" spans="1:3">
      <c r="A39">
        <v>2006</v>
      </c>
      <c r="B39">
        <v>4958</v>
      </c>
      <c r="C39">
        <v>61</v>
      </c>
    </row>
    <row r="40" spans="1:3">
      <c r="A40">
        <v>2007</v>
      </c>
      <c r="B40">
        <v>5438</v>
      </c>
      <c r="C40">
        <v>58</v>
      </c>
    </row>
    <row r="41" spans="1:3">
      <c r="A41">
        <v>2008</v>
      </c>
      <c r="B41">
        <v>4690</v>
      </c>
      <c r="C41">
        <v>58</v>
      </c>
    </row>
    <row r="42" spans="1:3">
      <c r="A42">
        <v>2009</v>
      </c>
      <c r="B42">
        <v>2766</v>
      </c>
      <c r="C42">
        <v>54</v>
      </c>
    </row>
    <row r="43" spans="1:3">
      <c r="A43">
        <v>2010</v>
      </c>
      <c r="B43">
        <v>895</v>
      </c>
      <c r="C43">
        <v>45</v>
      </c>
    </row>
    <row r="44" spans="1:3">
      <c r="A44">
        <v>2011</v>
      </c>
      <c r="B44">
        <v>3564</v>
      </c>
      <c r="C44">
        <v>60</v>
      </c>
    </row>
    <row r="45" spans="1:3">
      <c r="A45">
        <v>2012</v>
      </c>
      <c r="B45">
        <v>2026</v>
      </c>
      <c r="C45">
        <v>53</v>
      </c>
    </row>
    <row r="46" spans="1:3">
      <c r="A46">
        <v>2013</v>
      </c>
      <c r="B46">
        <v>4009</v>
      </c>
      <c r="C46">
        <v>63</v>
      </c>
    </row>
    <row r="47" spans="1:3">
      <c r="A47">
        <v>2014</v>
      </c>
      <c r="B47">
        <v>9750</v>
      </c>
      <c r="C47">
        <v>77</v>
      </c>
    </row>
    <row r="48" spans="1:3">
      <c r="A48">
        <v>2015</v>
      </c>
      <c r="B48">
        <v>10648</v>
      </c>
      <c r="C48">
        <v>89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vuodet</vt:lpstr>
      <vt:lpstr>Kaavio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 Rainio</dc:creator>
  <cp:lastModifiedBy>Kim Kuntze</cp:lastModifiedBy>
  <cp:lastPrinted>2015-09-23T14:11:32Z</cp:lastPrinted>
  <dcterms:created xsi:type="dcterms:W3CDTF">2001-03-25T10:41:07Z</dcterms:created>
  <dcterms:modified xsi:type="dcterms:W3CDTF">2016-04-05T17:53:24Z</dcterms:modified>
</cp:coreProperties>
</file>