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imkuntze/Documents/Jurmo/Rengastus/"/>
    </mc:Choice>
  </mc:AlternateContent>
  <xr:revisionPtr revIDLastSave="0" documentId="13_ncr:1_{958BA6DF-FC45-FF49-90AE-516678DDDD14}" xr6:coauthVersionLast="47" xr6:coauthVersionMax="47" xr10:uidLastSave="{00000000-0000-0000-0000-000000000000}"/>
  <bookViews>
    <workbookView xWindow="8900" yWindow="3420" windowWidth="25300" windowHeight="16060" xr2:uid="{00000000-000D-0000-FFFF-FFFF00000000}"/>
  </bookViews>
  <sheets>
    <sheet name="vuodet" sheetId="1" r:id="rId1"/>
    <sheet name="Kaavio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" l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4" i="1"/>
  <c r="BN217" i="1"/>
  <c r="BM3" i="1"/>
  <c r="BP8" i="1"/>
  <c r="BP9" i="1"/>
  <c r="BP10" i="1"/>
  <c r="BP11" i="1"/>
  <c r="BP12" i="1"/>
  <c r="BP13" i="1"/>
  <c r="BP14" i="1"/>
  <c r="BP15" i="1"/>
  <c r="BP16" i="1"/>
  <c r="BP17" i="1"/>
  <c r="BP18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95" i="1"/>
  <c r="BP96" i="1"/>
  <c r="BP97" i="1"/>
  <c r="BP98" i="1"/>
  <c r="BP99" i="1"/>
  <c r="BP100" i="1"/>
  <c r="BP101" i="1"/>
  <c r="BP102" i="1"/>
  <c r="BP103" i="1"/>
  <c r="BP104" i="1"/>
  <c r="BP105" i="1"/>
  <c r="BP106" i="1"/>
  <c r="BP107" i="1"/>
  <c r="BP108" i="1"/>
  <c r="BP109" i="1"/>
  <c r="BP110" i="1"/>
  <c r="BP111" i="1"/>
  <c r="BP112" i="1"/>
  <c r="BP113" i="1"/>
  <c r="BP114" i="1"/>
  <c r="BP115" i="1"/>
  <c r="BP116" i="1"/>
  <c r="BP117" i="1"/>
  <c r="BP118" i="1"/>
  <c r="BP119" i="1"/>
  <c r="BP120" i="1"/>
  <c r="BP121" i="1"/>
  <c r="BP122" i="1"/>
  <c r="BP123" i="1"/>
  <c r="BP124" i="1"/>
  <c r="BP125" i="1"/>
  <c r="BP126" i="1"/>
  <c r="BP127" i="1"/>
  <c r="BP128" i="1"/>
  <c r="BP129" i="1"/>
  <c r="BP130" i="1"/>
  <c r="BP131" i="1"/>
  <c r="BP132" i="1"/>
  <c r="BP133" i="1"/>
  <c r="BP134" i="1"/>
  <c r="BP135" i="1"/>
  <c r="BP136" i="1"/>
  <c r="BP137" i="1"/>
  <c r="BP138" i="1"/>
  <c r="BP139" i="1"/>
  <c r="BP140" i="1"/>
  <c r="BP141" i="1"/>
  <c r="BP142" i="1"/>
  <c r="BP143" i="1"/>
  <c r="BP144" i="1"/>
  <c r="BP145" i="1"/>
  <c r="BP146" i="1"/>
  <c r="BP147" i="1"/>
  <c r="BP148" i="1"/>
  <c r="BP149" i="1"/>
  <c r="BP150" i="1"/>
  <c r="BP151" i="1"/>
  <c r="BP152" i="1"/>
  <c r="BP153" i="1"/>
  <c r="BP154" i="1"/>
  <c r="BP155" i="1"/>
  <c r="BP156" i="1"/>
  <c r="BP157" i="1"/>
  <c r="BP158" i="1"/>
  <c r="BP159" i="1"/>
  <c r="BP160" i="1"/>
  <c r="BP161" i="1"/>
  <c r="BP162" i="1"/>
  <c r="BP163" i="1"/>
  <c r="BP164" i="1"/>
  <c r="BP165" i="1"/>
  <c r="BP166" i="1"/>
  <c r="BP167" i="1"/>
  <c r="BP168" i="1"/>
  <c r="BP169" i="1"/>
  <c r="BP170" i="1"/>
  <c r="BP171" i="1"/>
  <c r="BP172" i="1"/>
  <c r="BP173" i="1"/>
  <c r="BP174" i="1"/>
  <c r="BP175" i="1"/>
  <c r="BP176" i="1"/>
  <c r="BP177" i="1"/>
  <c r="BP178" i="1"/>
  <c r="BP179" i="1"/>
  <c r="BP180" i="1"/>
  <c r="BP181" i="1"/>
  <c r="BP182" i="1"/>
  <c r="BP183" i="1"/>
  <c r="BP184" i="1"/>
  <c r="BP185" i="1"/>
  <c r="BP186" i="1"/>
  <c r="BP187" i="1"/>
  <c r="BP188" i="1"/>
  <c r="BP189" i="1"/>
  <c r="BP190" i="1"/>
  <c r="BP191" i="1"/>
  <c r="BP192" i="1"/>
  <c r="BP193" i="1"/>
  <c r="BP194" i="1"/>
  <c r="BP195" i="1"/>
  <c r="BP196" i="1"/>
  <c r="BP197" i="1"/>
  <c r="BP198" i="1"/>
  <c r="BP199" i="1"/>
  <c r="BP200" i="1"/>
  <c r="BP201" i="1"/>
  <c r="BP202" i="1"/>
  <c r="BP203" i="1"/>
  <c r="BP204" i="1"/>
  <c r="BP205" i="1"/>
  <c r="BP206" i="1"/>
  <c r="BP207" i="1"/>
  <c r="BP208" i="1"/>
  <c r="BP209" i="1"/>
  <c r="BP210" i="1"/>
  <c r="BP211" i="1"/>
  <c r="BP212" i="1"/>
  <c r="BP213" i="1"/>
  <c r="BP214" i="1"/>
  <c r="BP215" i="1"/>
  <c r="BP216" i="1"/>
  <c r="BP217" i="1"/>
  <c r="BP5" i="1"/>
  <c r="BP6" i="1"/>
  <c r="BP7" i="1"/>
  <c r="BP4" i="1"/>
  <c r="BO8" i="1"/>
  <c r="BO9" i="1"/>
  <c r="BO10" i="1"/>
  <c r="BO11" i="1"/>
  <c r="BO12" i="1"/>
  <c r="BO13" i="1"/>
  <c r="BO14" i="1"/>
  <c r="BO15" i="1"/>
  <c r="BO16" i="1"/>
  <c r="BO17" i="1"/>
  <c r="BO18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43" i="1"/>
  <c r="BO44" i="1"/>
  <c r="BO45" i="1"/>
  <c r="BO46" i="1"/>
  <c r="BO47" i="1"/>
  <c r="BO48" i="1"/>
  <c r="BO49" i="1"/>
  <c r="BO50" i="1"/>
  <c r="BO51" i="1"/>
  <c r="BO52" i="1"/>
  <c r="BO53" i="1"/>
  <c r="BO54" i="1"/>
  <c r="BO55" i="1"/>
  <c r="BO56" i="1"/>
  <c r="BO57" i="1"/>
  <c r="BO58" i="1"/>
  <c r="BO59" i="1"/>
  <c r="BO60" i="1"/>
  <c r="BO61" i="1"/>
  <c r="BO62" i="1"/>
  <c r="BO63" i="1"/>
  <c r="BO64" i="1"/>
  <c r="BO65" i="1"/>
  <c r="BO66" i="1"/>
  <c r="BO67" i="1"/>
  <c r="BO68" i="1"/>
  <c r="BO69" i="1"/>
  <c r="BO70" i="1"/>
  <c r="BO71" i="1"/>
  <c r="BO72" i="1"/>
  <c r="BO73" i="1"/>
  <c r="BO74" i="1"/>
  <c r="BO75" i="1"/>
  <c r="BO76" i="1"/>
  <c r="BO77" i="1"/>
  <c r="BO78" i="1"/>
  <c r="BO79" i="1"/>
  <c r="BO80" i="1"/>
  <c r="BO81" i="1"/>
  <c r="BO83" i="1"/>
  <c r="BO84" i="1"/>
  <c r="BO85" i="1"/>
  <c r="BO86" i="1"/>
  <c r="BO87" i="1"/>
  <c r="BO88" i="1"/>
  <c r="BO89" i="1"/>
  <c r="BO90" i="1"/>
  <c r="BO91" i="1"/>
  <c r="BO92" i="1"/>
  <c r="BO93" i="1"/>
  <c r="BO94" i="1"/>
  <c r="BO95" i="1"/>
  <c r="BO96" i="1"/>
  <c r="BO97" i="1"/>
  <c r="BO98" i="1"/>
  <c r="BO99" i="1"/>
  <c r="BO100" i="1"/>
  <c r="BO101" i="1"/>
  <c r="BO102" i="1"/>
  <c r="BO103" i="1"/>
  <c r="BO104" i="1"/>
  <c r="BO105" i="1"/>
  <c r="BO106" i="1"/>
  <c r="BO107" i="1"/>
  <c r="BO108" i="1"/>
  <c r="BO109" i="1"/>
  <c r="BO110" i="1"/>
  <c r="BO111" i="1"/>
  <c r="BO112" i="1"/>
  <c r="BO113" i="1"/>
  <c r="BO114" i="1"/>
  <c r="BO115" i="1"/>
  <c r="BO116" i="1"/>
  <c r="BO117" i="1"/>
  <c r="BO118" i="1"/>
  <c r="BO119" i="1"/>
  <c r="BO120" i="1"/>
  <c r="BO121" i="1"/>
  <c r="BO122" i="1"/>
  <c r="BO123" i="1"/>
  <c r="BO124" i="1"/>
  <c r="BO125" i="1"/>
  <c r="BO126" i="1"/>
  <c r="BO127" i="1"/>
  <c r="BO128" i="1"/>
  <c r="BO129" i="1"/>
  <c r="BO130" i="1"/>
  <c r="BO131" i="1"/>
  <c r="BO132" i="1"/>
  <c r="BO133" i="1"/>
  <c r="BO134" i="1"/>
  <c r="BO135" i="1"/>
  <c r="BO136" i="1"/>
  <c r="BO137" i="1"/>
  <c r="BO138" i="1"/>
  <c r="BO139" i="1"/>
  <c r="BO140" i="1"/>
  <c r="BO141" i="1"/>
  <c r="BO142" i="1"/>
  <c r="BO143" i="1"/>
  <c r="BO144" i="1"/>
  <c r="BO145" i="1"/>
  <c r="BO146" i="1"/>
  <c r="BO147" i="1"/>
  <c r="BO148" i="1"/>
  <c r="BO149" i="1"/>
  <c r="BO150" i="1"/>
  <c r="BO151" i="1"/>
  <c r="BO152" i="1"/>
  <c r="BO153" i="1"/>
  <c r="BO154" i="1"/>
  <c r="BO155" i="1"/>
  <c r="BO156" i="1"/>
  <c r="BO157" i="1"/>
  <c r="BO158" i="1"/>
  <c r="BO159" i="1"/>
  <c r="BO160" i="1"/>
  <c r="BO161" i="1"/>
  <c r="BO162" i="1"/>
  <c r="BO163" i="1"/>
  <c r="BO164" i="1"/>
  <c r="BO165" i="1"/>
  <c r="BO166" i="1"/>
  <c r="BO167" i="1"/>
  <c r="BO168" i="1"/>
  <c r="BO169" i="1"/>
  <c r="BO170" i="1"/>
  <c r="BO171" i="1"/>
  <c r="BO172" i="1"/>
  <c r="BO173" i="1"/>
  <c r="BO174" i="1"/>
  <c r="BO175" i="1"/>
  <c r="BO176" i="1"/>
  <c r="BO177" i="1"/>
  <c r="BO178" i="1"/>
  <c r="BO179" i="1"/>
  <c r="BO180" i="1"/>
  <c r="BO181" i="1"/>
  <c r="BO182" i="1"/>
  <c r="BO183" i="1"/>
  <c r="BO184" i="1"/>
  <c r="BO185" i="1"/>
  <c r="BO186" i="1"/>
  <c r="BO187" i="1"/>
  <c r="BO188" i="1"/>
  <c r="BO189" i="1"/>
  <c r="BO190" i="1"/>
  <c r="BO191" i="1"/>
  <c r="BO192" i="1"/>
  <c r="BO193" i="1"/>
  <c r="BO194" i="1"/>
  <c r="BO195" i="1"/>
  <c r="BO196" i="1"/>
  <c r="BO197" i="1"/>
  <c r="BO198" i="1"/>
  <c r="BO199" i="1"/>
  <c r="BO200" i="1"/>
  <c r="BO201" i="1"/>
  <c r="BO202" i="1"/>
  <c r="BO203" i="1"/>
  <c r="BO204" i="1"/>
  <c r="BO205" i="1"/>
  <c r="BO206" i="1"/>
  <c r="BO207" i="1"/>
  <c r="BO208" i="1"/>
  <c r="BO209" i="1"/>
  <c r="BO210" i="1"/>
  <c r="BO211" i="1"/>
  <c r="BO212" i="1"/>
  <c r="BO213" i="1"/>
  <c r="BO214" i="1"/>
  <c r="BO215" i="1"/>
  <c r="BO216" i="1"/>
  <c r="BO217" i="1"/>
  <c r="BO5" i="1"/>
  <c r="BO6" i="1"/>
  <c r="BO7" i="1"/>
  <c r="BO4" i="1"/>
  <c r="BM2" i="1"/>
  <c r="BN2" i="1" l="1"/>
  <c r="BN3" i="1"/>
  <c r="BL2" i="1"/>
  <c r="BL3" i="1"/>
  <c r="BJ2" i="1"/>
  <c r="BJ3" i="1"/>
  <c r="BK2" i="1" l="1"/>
  <c r="BK3" i="1"/>
  <c r="C1" i="1"/>
  <c r="BI2" i="1"/>
  <c r="BI3" i="1"/>
  <c r="A3" i="1" l="1"/>
  <c r="BH2" i="1"/>
  <c r="BH3" i="1"/>
  <c r="BG2" i="1" l="1"/>
  <c r="BG3" i="1"/>
  <c r="BD2" i="1"/>
  <c r="BE2" i="1"/>
  <c r="BF2" i="1"/>
  <c r="B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C2" i="1"/>
  <c r="B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C3" i="1"/>
  <c r="BD3" i="1"/>
  <c r="BE3" i="1"/>
  <c r="BF3" i="1"/>
  <c r="E2" i="1" l="1"/>
  <c r="E3" i="1"/>
  <c r="M2" i="1"/>
  <c r="M3" i="1"/>
  <c r="U2" i="1"/>
  <c r="U3" i="1"/>
  <c r="F3" i="1"/>
  <c r="F2" i="1"/>
  <c r="N3" i="1"/>
  <c r="N2" i="1"/>
  <c r="V3" i="1"/>
  <c r="V2" i="1"/>
  <c r="H3" i="1"/>
  <c r="H2" i="1"/>
  <c r="G3" i="1"/>
  <c r="G2" i="1"/>
  <c r="O3" i="1"/>
  <c r="O2" i="1"/>
  <c r="W3" i="1"/>
  <c r="W2" i="1"/>
  <c r="L3" i="1"/>
  <c r="L2" i="1"/>
  <c r="AB3" i="1"/>
  <c r="AB2" i="1"/>
  <c r="P2" i="1"/>
  <c r="P3" i="1"/>
  <c r="J2" i="1"/>
  <c r="J3" i="1"/>
  <c r="R2" i="1"/>
  <c r="R3" i="1"/>
  <c r="Z2" i="1"/>
  <c r="Z3" i="1"/>
  <c r="X2" i="1"/>
  <c r="X3" i="1"/>
  <c r="K2" i="1"/>
  <c r="K3" i="1"/>
  <c r="S2" i="1"/>
  <c r="S3" i="1"/>
  <c r="AA2" i="1"/>
  <c r="AA3" i="1"/>
  <c r="T2" i="1"/>
  <c r="T3" i="1"/>
  <c r="Y2" i="1"/>
  <c r="Y3" i="1"/>
  <c r="Q2" i="1"/>
  <c r="Q3" i="1"/>
  <c r="I2" i="1"/>
  <c r="I3" i="1"/>
  <c r="D3" i="1"/>
  <c r="D2" i="1"/>
  <c r="C2" i="1" l="1"/>
  <c r="C3" i="1"/>
</calcChain>
</file>

<file path=xl/sharedStrings.xml><?xml version="1.0" encoding="utf-8"?>
<sst xmlns="http://schemas.openxmlformats.org/spreadsheetml/2006/main" count="845" uniqueCount="428">
  <si>
    <t>GAVARC</t>
  </si>
  <si>
    <t>Gavia arctica</t>
  </si>
  <si>
    <t>PODAUR</t>
  </si>
  <si>
    <t>Podiceps auritus</t>
  </si>
  <si>
    <t>CYGOLO</t>
  </si>
  <si>
    <t>Cygnus olor</t>
  </si>
  <si>
    <t>BRABER</t>
  </si>
  <si>
    <t>Branta bernicla</t>
  </si>
  <si>
    <t>ANACRE</t>
  </si>
  <si>
    <t>Anas crecca</t>
  </si>
  <si>
    <t>ANAPLA</t>
  </si>
  <si>
    <t>Anas platyrhynchos</t>
  </si>
  <si>
    <t>ANAACU</t>
  </si>
  <si>
    <t>Anas acuta</t>
  </si>
  <si>
    <t>SOMMOL</t>
  </si>
  <si>
    <t>Somateria mollissima</t>
  </si>
  <si>
    <t>MELFUS</t>
  </si>
  <si>
    <t>Melanitta fusca</t>
  </si>
  <si>
    <t>MERMER</t>
  </si>
  <si>
    <t>Mergus merganser</t>
  </si>
  <si>
    <t>PERAPI</t>
  </si>
  <si>
    <t>Pernis apivorus</t>
  </si>
  <si>
    <t>CIRCYA</t>
  </si>
  <si>
    <t>Circus cyaneus</t>
  </si>
  <si>
    <t>ACCGEN</t>
  </si>
  <si>
    <t>Accipiter gentilis</t>
  </si>
  <si>
    <t>ACCNIS</t>
  </si>
  <si>
    <t>Accipiter nisus</t>
  </si>
  <si>
    <t>BUTBUT</t>
  </si>
  <si>
    <t>Buteo buteo</t>
  </si>
  <si>
    <t>FALTIN</t>
  </si>
  <si>
    <t>Falco tinnunculus</t>
  </si>
  <si>
    <t>FALCOL</t>
  </si>
  <si>
    <t>Falco columbarius</t>
  </si>
  <si>
    <t>FALSUB</t>
  </si>
  <si>
    <t>Falco subbuteo</t>
  </si>
  <si>
    <t>TETRIX</t>
  </si>
  <si>
    <t>Tetrao tetrix</t>
  </si>
  <si>
    <t>RALAQU</t>
  </si>
  <si>
    <t>Rallus aquaticus</t>
  </si>
  <si>
    <t>PORPOR</t>
  </si>
  <si>
    <t>Porzana porzana</t>
  </si>
  <si>
    <t>HAEOST</t>
  </si>
  <si>
    <t>Haematopus ostralegus</t>
  </si>
  <si>
    <t>CHADUB</t>
  </si>
  <si>
    <t>Charadrius dubius</t>
  </si>
  <si>
    <t>CHAHIA</t>
  </si>
  <si>
    <t>Charadrius hiaticula</t>
  </si>
  <si>
    <t>CHAALE</t>
  </si>
  <si>
    <t>Charadrius alexandrinus</t>
  </si>
  <si>
    <t>CHAMOR</t>
  </si>
  <si>
    <t>Charadrius morinellus</t>
  </si>
  <si>
    <t>PLUAPR</t>
  </si>
  <si>
    <t>Pluvialis apricaria</t>
  </si>
  <si>
    <t>PLUSQU</t>
  </si>
  <si>
    <t>Pluvialis squatarola</t>
  </si>
  <si>
    <t>VANVAN</t>
  </si>
  <si>
    <t>Vanellus vanellus</t>
  </si>
  <si>
    <t>CALCAN</t>
  </si>
  <si>
    <t>Calidris canutus</t>
  </si>
  <si>
    <t>CALALB</t>
  </si>
  <si>
    <t>Calidris alba</t>
  </si>
  <si>
    <t>CALUTA</t>
  </si>
  <si>
    <t>Calidris minuta</t>
  </si>
  <si>
    <t>CALTEM</t>
  </si>
  <si>
    <t>Calidris temminckii</t>
  </si>
  <si>
    <t>CALFER</t>
  </si>
  <si>
    <t>Calidris ferruginea</t>
  </si>
  <si>
    <t>CALMAR</t>
  </si>
  <si>
    <t>Calidris maritima</t>
  </si>
  <si>
    <t>CALALP</t>
  </si>
  <si>
    <t>Calidris alpina</t>
  </si>
  <si>
    <t>LIMFAL</t>
  </si>
  <si>
    <t>Limicola falcinellus</t>
  </si>
  <si>
    <t>PHIPUG</t>
  </si>
  <si>
    <t>Philomachus pugnax</t>
  </si>
  <si>
    <t>LYMMIN</t>
  </si>
  <si>
    <t>Lymnocryptes minimus</t>
  </si>
  <si>
    <t>GALGAL</t>
  </si>
  <si>
    <t>Gallinago gallinago</t>
  </si>
  <si>
    <t>GALMED</t>
  </si>
  <si>
    <t>Gallinago media</t>
  </si>
  <si>
    <t>SCORUS</t>
  </si>
  <si>
    <t>Scolopax rusticola</t>
  </si>
  <si>
    <t>LIMLAP</t>
  </si>
  <si>
    <t>Limosa lapponica</t>
  </si>
  <si>
    <t>NUMPHA</t>
  </si>
  <si>
    <t>Numenius phaeopus</t>
  </si>
  <si>
    <t>TRIERY</t>
  </si>
  <si>
    <t>Tringa erythropus</t>
  </si>
  <si>
    <t>TRITOT</t>
  </si>
  <si>
    <t>Tringa totanus</t>
  </si>
  <si>
    <t>TRINEB</t>
  </si>
  <si>
    <t>Tringa nebularia</t>
  </si>
  <si>
    <t>TRIGLA</t>
  </si>
  <si>
    <t>Tringa glareola</t>
  </si>
  <si>
    <t>ACTHYP</t>
  </si>
  <si>
    <t>Actitis hypoleucos</t>
  </si>
  <si>
    <t>AREINT</t>
  </si>
  <si>
    <t>Arenaria interpres</t>
  </si>
  <si>
    <t>PHALOB</t>
  </si>
  <si>
    <t>Phalaropus lobatus</t>
  </si>
  <si>
    <t>STECUS</t>
  </si>
  <si>
    <t>Stercorarius parasiticus</t>
  </si>
  <si>
    <t>LARRID</t>
  </si>
  <si>
    <t>Larus ridibundus</t>
  </si>
  <si>
    <t>LARCAN</t>
  </si>
  <si>
    <t>Larus canus</t>
  </si>
  <si>
    <t>LARFUS</t>
  </si>
  <si>
    <t>Larus fuscus</t>
  </si>
  <si>
    <t>LARARG</t>
  </si>
  <si>
    <t>Larus argentatus</t>
  </si>
  <si>
    <t>LARMAR</t>
  </si>
  <si>
    <t>Larus marinus</t>
  </si>
  <si>
    <t>STEHIR</t>
  </si>
  <si>
    <t>Sterna hirundo</t>
  </si>
  <si>
    <t>STEAEA</t>
  </si>
  <si>
    <t>Sterna paradisaea</t>
  </si>
  <si>
    <t>STEALB</t>
  </si>
  <si>
    <t>Sterna albifrons</t>
  </si>
  <si>
    <t>ALCTOR</t>
  </si>
  <si>
    <t>Alca torda</t>
  </si>
  <si>
    <t>COLLIV</t>
  </si>
  <si>
    <t>Columba livia</t>
  </si>
  <si>
    <t>COLOEN</t>
  </si>
  <si>
    <t>Columba oenas</t>
  </si>
  <si>
    <t>COLPAL</t>
  </si>
  <si>
    <t>Columba palumbus</t>
  </si>
  <si>
    <t>STRTUR</t>
  </si>
  <si>
    <t>Streptopelia turtur</t>
  </si>
  <si>
    <t>CUCCAN</t>
  </si>
  <si>
    <t>Cuculus canorus</t>
  </si>
  <si>
    <t>SURULU</t>
  </si>
  <si>
    <t>Surnia ulula</t>
  </si>
  <si>
    <t>ASIOTU</t>
  </si>
  <si>
    <t>Asio otus</t>
  </si>
  <si>
    <t>ASIFLA</t>
  </si>
  <si>
    <t>Asio flammeus</t>
  </si>
  <si>
    <t>AEGFUN</t>
  </si>
  <si>
    <t>Aegolius funereus</t>
  </si>
  <si>
    <t>CAPEUR</t>
  </si>
  <si>
    <t>Caprimulgus europaeus</t>
  </si>
  <si>
    <t>UPUEPO</t>
  </si>
  <si>
    <t>Upupa epops</t>
  </si>
  <si>
    <t>JYNTOR</t>
  </si>
  <si>
    <t>Jynx torquilla</t>
  </si>
  <si>
    <t>PICCAN</t>
  </si>
  <si>
    <t>Picus canus</t>
  </si>
  <si>
    <t>DRYMAR</t>
  </si>
  <si>
    <t>Dryocopus martius</t>
  </si>
  <si>
    <t>DENMAJ</t>
  </si>
  <si>
    <t>Dendrocopos major</t>
  </si>
  <si>
    <t>DENMIN</t>
  </si>
  <si>
    <t>Dendrocopos minor</t>
  </si>
  <si>
    <t>PICTRI</t>
  </si>
  <si>
    <t>Picoides tridactylus</t>
  </si>
  <si>
    <t>CALBRA</t>
  </si>
  <si>
    <t>Calandrella brachydactyla</t>
  </si>
  <si>
    <t>LULARB</t>
  </si>
  <si>
    <t>Lullula arborea</t>
  </si>
  <si>
    <t>ALAARV</t>
  </si>
  <si>
    <t>Alauda arvensis</t>
  </si>
  <si>
    <t>EREALP</t>
  </si>
  <si>
    <t>Eremophila alpestris</t>
  </si>
  <si>
    <t>RIPRIP</t>
  </si>
  <si>
    <t>Riparia riparia</t>
  </si>
  <si>
    <t>HIRRUS</t>
  </si>
  <si>
    <t>Hirundo rustica</t>
  </si>
  <si>
    <t>DELURB</t>
  </si>
  <si>
    <t>ANTTRI</t>
  </si>
  <si>
    <t>Anthus trivialis</t>
  </si>
  <si>
    <t>ANTPRA</t>
  </si>
  <si>
    <t>Anthus pratensis</t>
  </si>
  <si>
    <t>ANTPET</t>
  </si>
  <si>
    <t>Anthus petrosus</t>
  </si>
  <si>
    <t>MOTFLA</t>
  </si>
  <si>
    <t>Motacilla flava</t>
  </si>
  <si>
    <t>MOTALB</t>
  </si>
  <si>
    <t>Motacilla alba</t>
  </si>
  <si>
    <t>BOMGAR</t>
  </si>
  <si>
    <t>Bombycilla garrulus</t>
  </si>
  <si>
    <t>TROTRO</t>
  </si>
  <si>
    <t>Troglodytes troglodytes</t>
  </si>
  <si>
    <t>PRUMOD</t>
  </si>
  <si>
    <t>Prunella modularis</t>
  </si>
  <si>
    <t>PRUCOL</t>
  </si>
  <si>
    <t>Prunella collaris</t>
  </si>
  <si>
    <t>ERIRUB</t>
  </si>
  <si>
    <t>Erithacus rubecula</t>
  </si>
  <si>
    <t>LUSLUS</t>
  </si>
  <si>
    <t>Luscinia luscinia</t>
  </si>
  <si>
    <t>LUSSVE</t>
  </si>
  <si>
    <t>Luscinia svecica</t>
  </si>
  <si>
    <t>TARCYA</t>
  </si>
  <si>
    <t>Tarsiger cyanurus</t>
  </si>
  <si>
    <t>PHOOCH</t>
  </si>
  <si>
    <t>Phoenicurus ochruros</t>
  </si>
  <si>
    <t>PHOPHO</t>
  </si>
  <si>
    <t>Phoenicurus phoenicurus</t>
  </si>
  <si>
    <t>Saxicola rubetra</t>
  </si>
  <si>
    <t>OENOEN</t>
  </si>
  <si>
    <t>Oenanthe oenanthe</t>
  </si>
  <si>
    <t>TURTOR</t>
  </si>
  <si>
    <t>Turdus torquatus</t>
  </si>
  <si>
    <t>TURMER</t>
  </si>
  <si>
    <t>Turdus merula</t>
  </si>
  <si>
    <t>TURPIL</t>
  </si>
  <si>
    <t>Turdus pilaris</t>
  </si>
  <si>
    <t>TURPHI</t>
  </si>
  <si>
    <t>Turdus philomelos</t>
  </si>
  <si>
    <t>TURILI</t>
  </si>
  <si>
    <t>Turdus iliacus</t>
  </si>
  <si>
    <t>TURVIS</t>
  </si>
  <si>
    <t>Turdus viscivorus</t>
  </si>
  <si>
    <t>LOCNAE</t>
  </si>
  <si>
    <t>Locustella naevia</t>
  </si>
  <si>
    <t>LOCFLU</t>
  </si>
  <si>
    <t>Locustella fluviatilis</t>
  </si>
  <si>
    <t>ACRSCH</t>
  </si>
  <si>
    <t>Acrocephalus schoenobaenus</t>
  </si>
  <si>
    <t>ACRDUM</t>
  </si>
  <si>
    <t>Acrocephalus dumetorum</t>
  </si>
  <si>
    <t>ACRRIS</t>
  </si>
  <si>
    <t>Acrocephalus palustris</t>
  </si>
  <si>
    <t>ACRSCI</t>
  </si>
  <si>
    <t>Acrocephalus scirpaceus</t>
  </si>
  <si>
    <t>ACRARU</t>
  </si>
  <si>
    <t>Acrocephalus arundinaceus</t>
  </si>
  <si>
    <t>HIPICT</t>
  </si>
  <si>
    <t>Hippolais icterina</t>
  </si>
  <si>
    <t>SYLCAN</t>
  </si>
  <si>
    <t>Sylvia cantillans</t>
  </si>
  <si>
    <t>SYLNIS</t>
  </si>
  <si>
    <t>Sylvia nisoria</t>
  </si>
  <si>
    <t>SYLCUR</t>
  </si>
  <si>
    <t>Sylvia curruca</t>
  </si>
  <si>
    <t>SYLCOM</t>
  </si>
  <si>
    <t>Sylvia communis</t>
  </si>
  <si>
    <t>SYLBOR</t>
  </si>
  <si>
    <t>Sylvia borin</t>
  </si>
  <si>
    <t>SYLATR</t>
  </si>
  <si>
    <t>Sylvia atricapilla</t>
  </si>
  <si>
    <t>PHYDES</t>
  </si>
  <si>
    <t>Phylloscopus trochiloides</t>
  </si>
  <si>
    <t>PHYPRO</t>
  </si>
  <si>
    <t>Phylloscopus proregulus</t>
  </si>
  <si>
    <t>PHYINO</t>
  </si>
  <si>
    <t>Phylloscopus inornatus</t>
  </si>
  <si>
    <t>PHYFUS</t>
  </si>
  <si>
    <t>Phylloscopus fuscatus</t>
  </si>
  <si>
    <t>PHYSIB</t>
  </si>
  <si>
    <t>Phylloscopus sibilatrix</t>
  </si>
  <si>
    <t>PHYCOL</t>
  </si>
  <si>
    <t>Phylloscopus collybita</t>
  </si>
  <si>
    <t>PHYLUS</t>
  </si>
  <si>
    <t>Phylloscopus trochilus</t>
  </si>
  <si>
    <t>REGREG</t>
  </si>
  <si>
    <t>Regulus regulus</t>
  </si>
  <si>
    <t>REGIGN</t>
  </si>
  <si>
    <t>MUSSTR</t>
  </si>
  <si>
    <t>Muscicapa striata</t>
  </si>
  <si>
    <t>FICPAR</t>
  </si>
  <si>
    <t>Ficedula parva</t>
  </si>
  <si>
    <t>FICALB</t>
  </si>
  <si>
    <t>Ficedula albicollis</t>
  </si>
  <si>
    <t>FICHYP</t>
  </si>
  <si>
    <t>Ficedula hypoleuca</t>
  </si>
  <si>
    <t>PANBIA</t>
  </si>
  <si>
    <t>Panurus biarmicus</t>
  </si>
  <si>
    <t>AEGCAU</t>
  </si>
  <si>
    <t>Aegithalos caudatus</t>
  </si>
  <si>
    <t>PARMON</t>
  </si>
  <si>
    <t>Parus montanus</t>
  </si>
  <si>
    <t>PARCRI</t>
  </si>
  <si>
    <t>Parus cristatus</t>
  </si>
  <si>
    <t>PARATE</t>
  </si>
  <si>
    <t>Parus ater</t>
  </si>
  <si>
    <t>PARCAE</t>
  </si>
  <si>
    <t>Parus caeruleus</t>
  </si>
  <si>
    <t>PARMAJ</t>
  </si>
  <si>
    <t>Parus major</t>
  </si>
  <si>
    <t>SITEUR</t>
  </si>
  <si>
    <t>Sitta europaea</t>
  </si>
  <si>
    <t>CERFAM</t>
  </si>
  <si>
    <t>Certhia familiaris</t>
  </si>
  <si>
    <t>ORIORI</t>
  </si>
  <si>
    <t>Oriolus oriolus</t>
  </si>
  <si>
    <t>LANCOL</t>
  </si>
  <si>
    <t>Lanius collurio</t>
  </si>
  <si>
    <t>LANMIN</t>
  </si>
  <si>
    <t>Lanius minor</t>
  </si>
  <si>
    <t>LANEXC</t>
  </si>
  <si>
    <t>Lanius excubitor</t>
  </si>
  <si>
    <t>LANSEN</t>
  </si>
  <si>
    <t>Lanius senator</t>
  </si>
  <si>
    <t>GARGLA</t>
  </si>
  <si>
    <t>Garrulus glandarius</t>
  </si>
  <si>
    <t>PICPIC</t>
  </si>
  <si>
    <t>Pica pica</t>
  </si>
  <si>
    <t>NUCCAR</t>
  </si>
  <si>
    <t>Nucifraga caryocatactes</t>
  </si>
  <si>
    <t>CORMON</t>
  </si>
  <si>
    <t>Corvus monedula</t>
  </si>
  <si>
    <t>CORFRU</t>
  </si>
  <si>
    <t>Corvus frugilegus</t>
  </si>
  <si>
    <t>CORNIX</t>
  </si>
  <si>
    <t>Corvus corone cornix</t>
  </si>
  <si>
    <t>STUVUL</t>
  </si>
  <si>
    <t>Sturnus vulgaris</t>
  </si>
  <si>
    <t>PASDOM</t>
  </si>
  <si>
    <t>Passer domesticus</t>
  </si>
  <si>
    <t>PASMON</t>
  </si>
  <si>
    <t>Passer montanus</t>
  </si>
  <si>
    <t>FRICOE</t>
  </si>
  <si>
    <t>Fringilla coelebs</t>
  </si>
  <si>
    <t>FRIMON</t>
  </si>
  <si>
    <t>Fringilla montifringilla</t>
  </si>
  <si>
    <t>CARCHL</t>
  </si>
  <si>
    <t>Carduelis chloris</t>
  </si>
  <si>
    <t>CARCAR</t>
  </si>
  <si>
    <t>Carduelis carduelis</t>
  </si>
  <si>
    <t>CARSPI</t>
  </si>
  <si>
    <t>Carduelis spinus</t>
  </si>
  <si>
    <t>CARCAN</t>
  </si>
  <si>
    <t>Carduelis cannabina</t>
  </si>
  <si>
    <t>CARMEA</t>
  </si>
  <si>
    <t>Carduelis flammea</t>
  </si>
  <si>
    <t>CARHOR</t>
  </si>
  <si>
    <t>Carduelis hornemanni</t>
  </si>
  <si>
    <t>LOXLEU</t>
  </si>
  <si>
    <t>Loxia leucoptera</t>
  </si>
  <si>
    <t>LOXCUR</t>
  </si>
  <si>
    <t>Loxia curvirostra</t>
  </si>
  <si>
    <t>LOXPYT</t>
  </si>
  <si>
    <t>Loxia pytyopsittacus</t>
  </si>
  <si>
    <t>CARERY</t>
  </si>
  <si>
    <t>Carpodacus erythrinus</t>
  </si>
  <si>
    <t>PYRPYR</t>
  </si>
  <si>
    <t>Pyrrhula pyrrhula</t>
  </si>
  <si>
    <t>COCCOC</t>
  </si>
  <si>
    <t>Coccothraustes coccothraustes</t>
  </si>
  <si>
    <t>CALLAP</t>
  </si>
  <si>
    <t>Calcarius lapponicus</t>
  </si>
  <si>
    <t>PLENIV</t>
  </si>
  <si>
    <t>Plectrophenax nivalis</t>
  </si>
  <si>
    <t>EMBCIT</t>
  </si>
  <si>
    <t>Emberiza citrinella</t>
  </si>
  <si>
    <t>EMBHOR</t>
  </si>
  <si>
    <t>Emberiza hortulana</t>
  </si>
  <si>
    <t>EMBRUS</t>
  </si>
  <si>
    <t>Emberiza rustica</t>
  </si>
  <si>
    <t>EMBPUS</t>
  </si>
  <si>
    <t>Emberiza pusilla</t>
  </si>
  <si>
    <t>EMBSCH</t>
  </si>
  <si>
    <t>Emberiza schoeniclus</t>
  </si>
  <si>
    <t>Rengastuksien summa</t>
  </si>
  <si>
    <t>Delichon urbicum</t>
  </si>
  <si>
    <t>Regulus ignicapilla</t>
  </si>
  <si>
    <t>Phylloscopus sp.</t>
  </si>
  <si>
    <t>Carduelis flammea/hornemanni</t>
  </si>
  <si>
    <t>Aves sp.</t>
  </si>
  <si>
    <t>Acrocephalus sp.</t>
  </si>
  <si>
    <t>Lajimäärän vuosikeskiarvo</t>
  </si>
  <si>
    <t>Rengastuksien vuosikeskiarvo</t>
  </si>
  <si>
    <r>
      <t xml:space="preserve">Ficedula hypoleuca </t>
    </r>
    <r>
      <rPr>
        <sz val="8"/>
        <rFont val="Times New Roman"/>
        <family val="1"/>
      </rPr>
      <t xml:space="preserve">X </t>
    </r>
    <r>
      <rPr>
        <i/>
        <sz val="8"/>
        <rFont val="Times New Roman"/>
        <family val="1"/>
      </rPr>
      <t>albicollis</t>
    </r>
  </si>
  <si>
    <t>CORRAX</t>
  </si>
  <si>
    <t>Corvus corax</t>
  </si>
  <si>
    <t>GLAPAS</t>
  </si>
  <si>
    <t>Glaucidium passerinum</t>
  </si>
  <si>
    <t>STRALU</t>
  </si>
  <si>
    <t>Strix aluco</t>
  </si>
  <si>
    <t>ACRAGR</t>
  </si>
  <si>
    <t>Acrocephalus agricola</t>
  </si>
  <si>
    <t>BUTLAG</t>
  </si>
  <si>
    <t>Buteo lagopus</t>
  </si>
  <si>
    <t>PINENU</t>
  </si>
  <si>
    <t>Pinicola enucleator</t>
  </si>
  <si>
    <t>PRUATR</t>
  </si>
  <si>
    <t>Prunella atrogularis</t>
  </si>
  <si>
    <t>PHYHUM</t>
  </si>
  <si>
    <t>Phylloscopus humei</t>
  </si>
  <si>
    <t>SAXTRA</t>
  </si>
  <si>
    <t>CARRIS</t>
  </si>
  <si>
    <t>Carduelis flavirostris</t>
  </si>
  <si>
    <t>LUSMEG</t>
  </si>
  <si>
    <t>Luscinia megarhynchos</t>
  </si>
  <si>
    <t>keskiarvo</t>
  </si>
  <si>
    <t>BUBBUB</t>
  </si>
  <si>
    <t>Bubo bubo</t>
  </si>
  <si>
    <t>DENLEU</t>
  </si>
  <si>
    <t>Dendrocopos leucotos</t>
  </si>
  <si>
    <t>PRUMON</t>
  </si>
  <si>
    <t>Prunella montanella</t>
  </si>
  <si>
    <t>max</t>
  </si>
  <si>
    <t>ANTHOD</t>
  </si>
  <si>
    <t>CIRMAC</t>
  </si>
  <si>
    <t>Circus macrourus</t>
  </si>
  <si>
    <t>Circus macrourus x cyaneus</t>
  </si>
  <si>
    <t>Anthus hodgsoni</t>
  </si>
  <si>
    <t>NUMARQ</t>
  </si>
  <si>
    <t>Numenius arquata</t>
  </si>
  <si>
    <t>EMBSPO</t>
  </si>
  <si>
    <t>Emberiza spodocephalus</t>
  </si>
  <si>
    <t>MERAPI</t>
  </si>
  <si>
    <t>Merops apiaster</t>
  </si>
  <si>
    <t>ANACLY</t>
  </si>
  <si>
    <t>Anas clypeata</t>
  </si>
  <si>
    <t>TRIOCH</t>
  </si>
  <si>
    <t>Tringa ochrupos</t>
  </si>
  <si>
    <t>PHYBOR</t>
  </si>
  <si>
    <t>Phylloscopus borealis</t>
  </si>
  <si>
    <t/>
  </si>
  <si>
    <t>BRALEU</t>
  </si>
  <si>
    <t>Branta leucopsis</t>
  </si>
  <si>
    <t>ANSANS</t>
  </si>
  <si>
    <t>Anser anser</t>
  </si>
  <si>
    <t>AYTFUL</t>
  </si>
  <si>
    <t>Aythya fuligula</t>
  </si>
  <si>
    <t>LARCAC</t>
  </si>
  <si>
    <t>Larus cachinnans</t>
  </si>
  <si>
    <t>TADTAD</t>
  </si>
  <si>
    <t>Tadorna tadorna</t>
  </si>
  <si>
    <t>ANAPEN</t>
  </si>
  <si>
    <t>Anas penelope</t>
  </si>
  <si>
    <t>COTCOT</t>
  </si>
  <si>
    <t>STRDEC</t>
  </si>
  <si>
    <t>Streptopelia decaocto</t>
  </si>
  <si>
    <t>Coturnix coturnix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</si>
</sst>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indexed="56"/>
      <name val="Times New Roman"/>
      <family val="1"/>
    </font>
    <font>
      <i/>
      <sz val="8"/>
      <name val="Times New Roman"/>
      <family val="1"/>
    </font>
    <font>
      <sz val="8"/>
      <color indexed="8"/>
      <name val="Times New Roman"/>
      <family val="1"/>
    </font>
    <font>
      <u/>
      <sz val="10"/>
      <color theme="10"/>
      <name val="Times New Roman"/>
      <family val="1"/>
    </font>
    <font>
      <u/>
      <sz val="10"/>
      <color theme="11"/>
      <name val="Times New Roman"/>
      <family val="1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</cellXfs>
  <cellStyles count="17">
    <cellStyle name="Avattu hyperlinkki" xfId="2" builtinId="9" hidden="1"/>
    <cellStyle name="Avattu hyperlinkki" xfId="4" builtinId="9" hidden="1"/>
    <cellStyle name="Avattu hyperlinkki" xfId="6" builtinId="9" hidden="1"/>
    <cellStyle name="Avattu hyperlinkki" xfId="8" builtinId="9" hidden="1"/>
    <cellStyle name="Avattu hyperlinkki" xfId="10" builtinId="9" hidden="1"/>
    <cellStyle name="Avattu hyperlinkki" xfId="12" builtinId="9" hidden="1"/>
    <cellStyle name="Avattu hyperlinkki" xfId="14" builtinId="9" hidden="1"/>
    <cellStyle name="Avattu hyperlinkki" xfId="16" builtinId="9" hidden="1"/>
    <cellStyle name="Hyperlinkki" xfId="1" builtinId="8" hidden="1"/>
    <cellStyle name="Hyperlinkki" xfId="3" builtinId="8" hidden="1"/>
    <cellStyle name="Hyperlinkki" xfId="5" builtinId="8" hidden="1"/>
    <cellStyle name="Hyperlinkki" xfId="7" builtinId="8" hidden="1"/>
    <cellStyle name="Hyperlinkki" xfId="9" builtinId="8" hidden="1"/>
    <cellStyle name="Hyperlinkki" xfId="11" builtinId="8" hidden="1"/>
    <cellStyle name="Hyperlinkki" xfId="13" builtinId="8" hidden="1"/>
    <cellStyle name="Hyperlinkki" xfId="15" builtinId="8" hidden="1"/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E4A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34041581234263"/>
          <c:y val="2.5159920248126556E-2"/>
          <c:w val="0.76063552718568705"/>
          <c:h val="0.84200782805963437"/>
        </c:manualLayout>
      </c:layout>
      <c:barChart>
        <c:barDir val="col"/>
        <c:grouping val="clustered"/>
        <c:varyColors val="0"/>
        <c:ser>
          <c:idx val="0"/>
          <c:order val="0"/>
          <c:tx>
            <c:v>Rengastuksia</c:v>
          </c:tx>
          <c:spPr>
            <a:solidFill>
              <a:schemeClr val="tx1"/>
            </a:solidFill>
            <a:ln w="22225">
              <a:noFill/>
            </a:ln>
          </c:spPr>
          <c:invertIfNegative val="0"/>
          <c:cat>
            <c:numRef>
              <c:f>Kaavio!$A$2:$A$61</c:f>
              <c:numCache>
                <c:formatCode>General</c:formatCode>
                <c:ptCount val="60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  <c:pt idx="50">
                  <c:v>2012</c:v>
                </c:pt>
                <c:pt idx="51">
                  <c:v>2013</c:v>
                </c:pt>
                <c:pt idx="52">
                  <c:v>2014</c:v>
                </c:pt>
                <c:pt idx="53">
                  <c:v>2015</c:v>
                </c:pt>
                <c:pt idx="54">
                  <c:v>2016</c:v>
                </c:pt>
                <c:pt idx="55">
                  <c:v>2017</c:v>
                </c:pt>
                <c:pt idx="56">
                  <c:v>2018</c:v>
                </c:pt>
                <c:pt idx="57">
                  <c:v>2019</c:v>
                </c:pt>
                <c:pt idx="58">
                  <c:v>2020</c:v>
                </c:pt>
                <c:pt idx="59">
                  <c:v>2021</c:v>
                </c:pt>
              </c:numCache>
            </c:numRef>
          </c:cat>
          <c:val>
            <c:numRef>
              <c:f>Kaavio!$B$2:$B$61</c:f>
              <c:numCache>
                <c:formatCode>General</c:formatCode>
                <c:ptCount val="60"/>
                <c:pt idx="0">
                  <c:v>684</c:v>
                </c:pt>
                <c:pt idx="1">
                  <c:v>2869</c:v>
                </c:pt>
                <c:pt idx="2">
                  <c:v>2178</c:v>
                </c:pt>
                <c:pt idx="3">
                  <c:v>4378</c:v>
                </c:pt>
                <c:pt idx="4">
                  <c:v>2044</c:v>
                </c:pt>
                <c:pt idx="5">
                  <c:v>3504</c:v>
                </c:pt>
                <c:pt idx="6">
                  <c:v>1674</c:v>
                </c:pt>
                <c:pt idx="7">
                  <c:v>3382</c:v>
                </c:pt>
                <c:pt idx="8">
                  <c:v>9633</c:v>
                </c:pt>
                <c:pt idx="9">
                  <c:v>7939</c:v>
                </c:pt>
                <c:pt idx="10">
                  <c:v>7566</c:v>
                </c:pt>
                <c:pt idx="11">
                  <c:v>8871</c:v>
                </c:pt>
                <c:pt idx="12">
                  <c:v>4682</c:v>
                </c:pt>
                <c:pt idx="13">
                  <c:v>2766</c:v>
                </c:pt>
                <c:pt idx="14">
                  <c:v>5211</c:v>
                </c:pt>
                <c:pt idx="15">
                  <c:v>1745</c:v>
                </c:pt>
                <c:pt idx="16">
                  <c:v>3640</c:v>
                </c:pt>
                <c:pt idx="17">
                  <c:v>5664</c:v>
                </c:pt>
                <c:pt idx="18">
                  <c:v>6594</c:v>
                </c:pt>
                <c:pt idx="19">
                  <c:v>9547</c:v>
                </c:pt>
                <c:pt idx="20">
                  <c:v>5968</c:v>
                </c:pt>
                <c:pt idx="21">
                  <c:v>6478</c:v>
                </c:pt>
                <c:pt idx="22">
                  <c:v>8833</c:v>
                </c:pt>
                <c:pt idx="23">
                  <c:v>4148</c:v>
                </c:pt>
                <c:pt idx="24">
                  <c:v>8011</c:v>
                </c:pt>
                <c:pt idx="25">
                  <c:v>5740</c:v>
                </c:pt>
                <c:pt idx="26">
                  <c:v>3656</c:v>
                </c:pt>
                <c:pt idx="27">
                  <c:v>6071</c:v>
                </c:pt>
                <c:pt idx="28">
                  <c:v>4779</c:v>
                </c:pt>
                <c:pt idx="29">
                  <c:v>4364</c:v>
                </c:pt>
                <c:pt idx="30">
                  <c:v>5142</c:v>
                </c:pt>
                <c:pt idx="31">
                  <c:v>7159</c:v>
                </c:pt>
                <c:pt idx="32">
                  <c:v>5691</c:v>
                </c:pt>
                <c:pt idx="33">
                  <c:v>6298</c:v>
                </c:pt>
                <c:pt idx="34">
                  <c:v>4795</c:v>
                </c:pt>
                <c:pt idx="35">
                  <c:v>5841</c:v>
                </c:pt>
                <c:pt idx="36">
                  <c:v>5895</c:v>
                </c:pt>
                <c:pt idx="37">
                  <c:v>2055</c:v>
                </c:pt>
                <c:pt idx="38">
                  <c:v>2686</c:v>
                </c:pt>
                <c:pt idx="39">
                  <c:v>2890</c:v>
                </c:pt>
                <c:pt idx="40">
                  <c:v>4360</c:v>
                </c:pt>
                <c:pt idx="41">
                  <c:v>8841</c:v>
                </c:pt>
                <c:pt idx="42">
                  <c:v>4243</c:v>
                </c:pt>
                <c:pt idx="43">
                  <c:v>4994</c:v>
                </c:pt>
                <c:pt idx="44">
                  <c:v>4958</c:v>
                </c:pt>
                <c:pt idx="45">
                  <c:v>5438</c:v>
                </c:pt>
                <c:pt idx="46">
                  <c:v>4690</c:v>
                </c:pt>
                <c:pt idx="47">
                  <c:v>2766</c:v>
                </c:pt>
                <c:pt idx="48">
                  <c:v>895</c:v>
                </c:pt>
                <c:pt idx="49">
                  <c:v>3564</c:v>
                </c:pt>
                <c:pt idx="50">
                  <c:v>2026</c:v>
                </c:pt>
                <c:pt idx="51">
                  <c:v>4009</c:v>
                </c:pt>
                <c:pt idx="52">
                  <c:v>9750</c:v>
                </c:pt>
                <c:pt idx="53">
                  <c:v>10648</c:v>
                </c:pt>
                <c:pt idx="54">
                  <c:v>14290</c:v>
                </c:pt>
                <c:pt idx="55">
                  <c:v>14655</c:v>
                </c:pt>
                <c:pt idx="56">
                  <c:v>16489</c:v>
                </c:pt>
                <c:pt idx="57">
                  <c:v>23589</c:v>
                </c:pt>
                <c:pt idx="58">
                  <c:v>16406</c:v>
                </c:pt>
                <c:pt idx="59">
                  <c:v>18199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3-064B-AFB4-E9AF34581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35463984"/>
        <c:axId val="-1946449984"/>
      </c:barChart>
      <c:lineChart>
        <c:grouping val="standard"/>
        <c:varyColors val="0"/>
        <c:ser>
          <c:idx val="1"/>
          <c:order val="1"/>
          <c:tx>
            <c:v>Rengastusvuorokausia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Kaavio!$A$2:$A$61</c:f>
              <c:numCache>
                <c:formatCode>General</c:formatCode>
                <c:ptCount val="60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  <c:pt idx="50">
                  <c:v>2012</c:v>
                </c:pt>
                <c:pt idx="51">
                  <c:v>2013</c:v>
                </c:pt>
                <c:pt idx="52">
                  <c:v>2014</c:v>
                </c:pt>
                <c:pt idx="53">
                  <c:v>2015</c:v>
                </c:pt>
                <c:pt idx="54">
                  <c:v>2016</c:v>
                </c:pt>
                <c:pt idx="55">
                  <c:v>2017</c:v>
                </c:pt>
                <c:pt idx="56">
                  <c:v>2018</c:v>
                </c:pt>
                <c:pt idx="57">
                  <c:v>2019</c:v>
                </c:pt>
                <c:pt idx="58">
                  <c:v>2020</c:v>
                </c:pt>
                <c:pt idx="59">
                  <c:v>2021</c:v>
                </c:pt>
              </c:numCache>
            </c:numRef>
          </c:cat>
          <c:val>
            <c:numRef>
              <c:f>Kaavio!$D$2:$D$61</c:f>
              <c:numCache>
                <c:formatCode>General</c:formatCode>
                <c:ptCount val="60"/>
                <c:pt idx="0">
                  <c:v>24</c:v>
                </c:pt>
                <c:pt idx="1">
                  <c:v>49</c:v>
                </c:pt>
                <c:pt idx="2">
                  <c:v>70</c:v>
                </c:pt>
                <c:pt idx="3">
                  <c:v>78</c:v>
                </c:pt>
                <c:pt idx="4">
                  <c:v>42</c:v>
                </c:pt>
                <c:pt idx="5">
                  <c:v>69</c:v>
                </c:pt>
                <c:pt idx="6">
                  <c:v>66</c:v>
                </c:pt>
                <c:pt idx="7">
                  <c:v>70</c:v>
                </c:pt>
                <c:pt idx="8">
                  <c:v>121</c:v>
                </c:pt>
                <c:pt idx="9">
                  <c:v>82</c:v>
                </c:pt>
                <c:pt idx="10">
                  <c:v>87</c:v>
                </c:pt>
                <c:pt idx="11">
                  <c:v>91</c:v>
                </c:pt>
                <c:pt idx="12">
                  <c:v>57</c:v>
                </c:pt>
                <c:pt idx="13">
                  <c:v>48</c:v>
                </c:pt>
                <c:pt idx="14">
                  <c:v>52</c:v>
                </c:pt>
                <c:pt idx="15">
                  <c:v>33</c:v>
                </c:pt>
                <c:pt idx="16">
                  <c:v>50</c:v>
                </c:pt>
                <c:pt idx="17">
                  <c:v>79</c:v>
                </c:pt>
                <c:pt idx="18">
                  <c:v>63</c:v>
                </c:pt>
                <c:pt idx="19">
                  <c:v>102</c:v>
                </c:pt>
                <c:pt idx="20">
                  <c:v>81</c:v>
                </c:pt>
                <c:pt idx="21">
                  <c:v>65</c:v>
                </c:pt>
                <c:pt idx="22">
                  <c:v>144</c:v>
                </c:pt>
                <c:pt idx="23">
                  <c:v>86</c:v>
                </c:pt>
                <c:pt idx="24">
                  <c:v>97</c:v>
                </c:pt>
                <c:pt idx="25">
                  <c:v>104</c:v>
                </c:pt>
                <c:pt idx="26">
                  <c:v>69</c:v>
                </c:pt>
                <c:pt idx="27">
                  <c:v>88</c:v>
                </c:pt>
                <c:pt idx="28">
                  <c:v>79</c:v>
                </c:pt>
                <c:pt idx="29">
                  <c:v>70</c:v>
                </c:pt>
                <c:pt idx="30">
                  <c:v>89</c:v>
                </c:pt>
                <c:pt idx="31">
                  <c:v>98</c:v>
                </c:pt>
                <c:pt idx="32">
                  <c:v>134</c:v>
                </c:pt>
                <c:pt idx="33">
                  <c:v>91</c:v>
                </c:pt>
                <c:pt idx="34">
                  <c:v>81</c:v>
                </c:pt>
                <c:pt idx="35">
                  <c:v>81</c:v>
                </c:pt>
                <c:pt idx="36">
                  <c:v>81</c:v>
                </c:pt>
                <c:pt idx="37">
                  <c:v>58</c:v>
                </c:pt>
                <c:pt idx="38">
                  <c:v>51</c:v>
                </c:pt>
                <c:pt idx="39">
                  <c:v>45</c:v>
                </c:pt>
                <c:pt idx="40">
                  <c:v>91</c:v>
                </c:pt>
                <c:pt idx="41">
                  <c:v>110</c:v>
                </c:pt>
                <c:pt idx="42">
                  <c:v>59</c:v>
                </c:pt>
                <c:pt idx="43">
                  <c:v>53</c:v>
                </c:pt>
                <c:pt idx="44">
                  <c:v>50</c:v>
                </c:pt>
                <c:pt idx="45">
                  <c:v>66</c:v>
                </c:pt>
                <c:pt idx="46">
                  <c:v>54</c:v>
                </c:pt>
                <c:pt idx="47">
                  <c:v>48</c:v>
                </c:pt>
                <c:pt idx="48">
                  <c:v>37</c:v>
                </c:pt>
                <c:pt idx="49">
                  <c:v>60</c:v>
                </c:pt>
                <c:pt idx="50">
                  <c:v>52</c:v>
                </c:pt>
                <c:pt idx="51">
                  <c:v>68</c:v>
                </c:pt>
                <c:pt idx="52">
                  <c:v>87</c:v>
                </c:pt>
                <c:pt idx="53">
                  <c:v>155</c:v>
                </c:pt>
                <c:pt idx="54">
                  <c:v>150</c:v>
                </c:pt>
                <c:pt idx="55">
                  <c:v>162</c:v>
                </c:pt>
                <c:pt idx="56">
                  <c:v>179</c:v>
                </c:pt>
                <c:pt idx="57">
                  <c:v>179</c:v>
                </c:pt>
                <c:pt idx="58">
                  <c:v>151</c:v>
                </c:pt>
                <c:pt idx="59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C3-064B-AFB4-E9AF34581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46496304"/>
        <c:axId val="-1951730960"/>
      </c:lineChart>
      <c:catAx>
        <c:axId val="-193546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>
                <a:solidFill>
                  <a:schemeClr val="tx1"/>
                </a:solidFill>
              </a:defRPr>
            </a:pPr>
            <a:endParaRPr lang="fi-FI"/>
          </a:p>
        </c:txPr>
        <c:crossAx val="-1946449984"/>
        <c:crosses val="autoZero"/>
        <c:auto val="1"/>
        <c:lblAlgn val="ctr"/>
        <c:lblOffset val="100"/>
        <c:noMultiLvlLbl val="0"/>
      </c:catAx>
      <c:valAx>
        <c:axId val="-1946449984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fi-FI" sz="1100" b="0"/>
                  <a:t>Rengastusten lukumäärä</a:t>
                </a:r>
              </a:p>
            </c:rich>
          </c:tx>
          <c:layout>
            <c:manualLayout>
              <c:xMode val="edge"/>
              <c:yMode val="edge"/>
              <c:x val="1.1521014123825155E-3"/>
              <c:y val="0.2253845063703052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/>
            </a:pPr>
            <a:endParaRPr lang="fi-FI"/>
          </a:p>
        </c:txPr>
        <c:crossAx val="-1935463984"/>
        <c:crosses val="autoZero"/>
        <c:crossBetween val="between"/>
      </c:valAx>
      <c:valAx>
        <c:axId val="-195173096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fi-FI" sz="1100" b="0"/>
                  <a:t>Rengastusvuorokausien määrä</a:t>
                </a:r>
              </a:p>
            </c:rich>
          </c:tx>
          <c:layout>
            <c:manualLayout>
              <c:xMode val="edge"/>
              <c:yMode val="edge"/>
              <c:x val="0.96221159668768796"/>
              <c:y val="0.17495323827008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fi-FI"/>
          </a:p>
        </c:txPr>
        <c:crossAx val="-1946496304"/>
        <c:crosses val="max"/>
        <c:crossBetween val="between"/>
      </c:valAx>
      <c:catAx>
        <c:axId val="-194649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95173096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22403395667320705"/>
          <c:y val="4.1217395255347712E-2"/>
          <c:w val="0.56201268798874215"/>
          <c:h val="7.0425220718610682E-2"/>
        </c:manualLayout>
      </c:layout>
      <c:overlay val="0"/>
      <c:txPr>
        <a:bodyPr/>
        <a:lstStyle/>
        <a:p>
          <a:pPr>
            <a:defRPr sz="1100">
              <a:solidFill>
                <a:schemeClr val="tx1"/>
              </a:solidFill>
            </a:defRPr>
          </a:pPr>
          <a:endParaRPr lang="fi-F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508333</xdr:colOff>
      <xdr:row>10</xdr:row>
      <xdr:rowOff>85073</xdr:rowOff>
    </xdr:from>
    <xdr:to>
      <xdr:col>12</xdr:col>
      <xdr:colOff>371110</xdr:colOff>
      <xdr:row>28</xdr:row>
      <xdr:rowOff>204231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19"/>
  <sheetViews>
    <sheetView tabSelected="1" zoomScale="115" zoomScaleNormal="115" zoomScalePageLayoutView="115" workbookViewId="0">
      <pane xSplit="3" ySplit="3" topLeftCell="D188" activePane="bottomRight" state="frozen"/>
      <selection pane="topRight" activeCell="D1" sqref="D1"/>
      <selection pane="bottomLeft" activeCell="A4" sqref="A4"/>
      <selection pane="bottomRight" activeCell="F212" sqref="F212"/>
    </sheetView>
  </sheetViews>
  <sheetFormatPr baseColWidth="10" defaultColWidth="8.796875" defaultRowHeight="14" customHeight="1" x14ac:dyDescent="0.15"/>
  <cols>
    <col min="1" max="1" width="8.796875" style="3"/>
    <col min="2" max="2" width="23.59765625" style="3" bestFit="1" customWidth="1"/>
    <col min="3" max="3" width="8.3984375" style="3" bestFit="1" customWidth="1"/>
    <col min="4" max="66" width="5.19921875" style="3" customWidth="1"/>
    <col min="67" max="67" width="9.796875" style="3" bestFit="1" customWidth="1"/>
    <col min="68" max="71" width="8.796875" style="3"/>
    <col min="72" max="72" width="11.59765625" style="3" bestFit="1" customWidth="1"/>
    <col min="73" max="16384" width="8.796875" style="3"/>
  </cols>
  <sheetData>
    <row r="1" spans="1:73" ht="14" customHeight="1" thickBot="1" x14ac:dyDescent="0.2">
      <c r="B1" s="3" t="s">
        <v>355</v>
      </c>
      <c r="C1" s="4">
        <f>SUM(C4:C217)</f>
        <v>424265</v>
      </c>
      <c r="D1" s="8">
        <v>1962</v>
      </c>
      <c r="E1" s="7">
        <v>1963</v>
      </c>
      <c r="F1" s="8">
        <v>1964</v>
      </c>
      <c r="G1" s="7">
        <v>1965</v>
      </c>
      <c r="H1" s="8">
        <v>1966</v>
      </c>
      <c r="I1" s="7">
        <v>1967</v>
      </c>
      <c r="J1" s="8">
        <v>1968</v>
      </c>
      <c r="K1" s="7">
        <v>1969</v>
      </c>
      <c r="L1" s="8">
        <v>1970</v>
      </c>
      <c r="M1" s="7">
        <v>1971</v>
      </c>
      <c r="N1" s="8">
        <v>1972</v>
      </c>
      <c r="O1" s="7">
        <v>1973</v>
      </c>
      <c r="P1" s="8">
        <v>1974</v>
      </c>
      <c r="Q1" s="7">
        <v>1975</v>
      </c>
      <c r="R1" s="8">
        <v>1976</v>
      </c>
      <c r="S1" s="7">
        <v>1977</v>
      </c>
      <c r="T1" s="8">
        <v>1978</v>
      </c>
      <c r="U1" s="7">
        <v>1979</v>
      </c>
      <c r="V1" s="8">
        <v>1980</v>
      </c>
      <c r="W1" s="7">
        <v>1981</v>
      </c>
      <c r="X1" s="8">
        <v>1982</v>
      </c>
      <c r="Y1" s="8">
        <v>1983</v>
      </c>
      <c r="Z1" s="7">
        <v>1984</v>
      </c>
      <c r="AA1" s="8">
        <v>1985</v>
      </c>
      <c r="AB1" s="7">
        <v>1986</v>
      </c>
      <c r="AC1" s="8">
        <v>1987</v>
      </c>
      <c r="AD1" s="7">
        <v>1988</v>
      </c>
      <c r="AE1" s="8">
        <v>1989</v>
      </c>
      <c r="AF1" s="7">
        <v>1990</v>
      </c>
      <c r="AG1" s="8">
        <v>1991</v>
      </c>
      <c r="AH1" s="7">
        <v>1992</v>
      </c>
      <c r="AI1" s="8">
        <v>1993</v>
      </c>
      <c r="AJ1" s="7">
        <v>1994</v>
      </c>
      <c r="AK1" s="8">
        <v>1995</v>
      </c>
      <c r="AL1" s="7">
        <v>1996</v>
      </c>
      <c r="AM1" s="8">
        <v>1997</v>
      </c>
      <c r="AN1" s="7">
        <v>1998</v>
      </c>
      <c r="AO1" s="8">
        <v>1999</v>
      </c>
      <c r="AP1" s="7">
        <v>2000</v>
      </c>
      <c r="AQ1" s="7">
        <v>2001</v>
      </c>
      <c r="AR1" s="7">
        <v>2002</v>
      </c>
      <c r="AS1" s="7">
        <v>2003</v>
      </c>
      <c r="AT1" s="7">
        <v>2004</v>
      </c>
      <c r="AU1" s="7">
        <v>2005</v>
      </c>
      <c r="AV1" s="7">
        <v>2006</v>
      </c>
      <c r="AW1" s="7">
        <v>2007</v>
      </c>
      <c r="AX1" s="7">
        <v>2008</v>
      </c>
      <c r="AY1" s="7">
        <v>2009</v>
      </c>
      <c r="AZ1" s="7">
        <v>2010</v>
      </c>
      <c r="BA1" s="7">
        <v>2011</v>
      </c>
      <c r="BB1" s="7">
        <v>2012</v>
      </c>
      <c r="BC1" s="7">
        <v>2013</v>
      </c>
      <c r="BD1" s="7">
        <v>2014</v>
      </c>
      <c r="BE1" s="7">
        <v>2015</v>
      </c>
      <c r="BF1" s="7">
        <v>2016</v>
      </c>
      <c r="BG1" s="7">
        <v>2017</v>
      </c>
      <c r="BH1" s="7">
        <v>2018</v>
      </c>
      <c r="BI1" s="7">
        <v>2019</v>
      </c>
      <c r="BJ1" s="7">
        <v>2020</v>
      </c>
      <c r="BK1" s="7">
        <v>2021</v>
      </c>
      <c r="BL1" s="7">
        <v>2022</v>
      </c>
      <c r="BM1" s="7">
        <v>2023</v>
      </c>
      <c r="BN1" s="7">
        <v>2024</v>
      </c>
    </row>
    <row r="2" spans="1:73" ht="14" customHeight="1" x14ac:dyDescent="0.15">
      <c r="A2" s="2"/>
      <c r="B2" s="3" t="s">
        <v>363</v>
      </c>
      <c r="C2" s="5">
        <f>AVERAGE(D2:BJ2)</f>
        <v>6062.9830508474579</v>
      </c>
      <c r="D2" s="6">
        <f>SUM(D4:D217)</f>
        <v>684</v>
      </c>
      <c r="E2" s="6">
        <f>SUM(E4:E217)</f>
        <v>2869</v>
      </c>
      <c r="F2" s="6">
        <f>SUM(F4:F217)</f>
        <v>2178</v>
      </c>
      <c r="G2" s="6">
        <f>SUM(G4:G217)</f>
        <v>4378</v>
      </c>
      <c r="H2" s="6">
        <f>SUM(H4:H217)</f>
        <v>2044</v>
      </c>
      <c r="I2" s="6">
        <f>SUM(I4:I217)</f>
        <v>3504</v>
      </c>
      <c r="J2" s="6">
        <f>SUM(J4:J217)</f>
        <v>1674</v>
      </c>
      <c r="K2" s="6">
        <f>SUM(K4:K217)</f>
        <v>3382</v>
      </c>
      <c r="L2" s="6">
        <f>SUM(L4:L217)</f>
        <v>9633</v>
      </c>
      <c r="M2" s="6">
        <f>SUM(M4:M217)</f>
        <v>7939</v>
      </c>
      <c r="N2" s="6">
        <f>SUM(N4:N217)</f>
        <v>7566</v>
      </c>
      <c r="O2" s="6">
        <f>SUM(O4:O217)</f>
        <v>8871</v>
      </c>
      <c r="P2" s="6">
        <f>SUM(P4:P217)</f>
        <v>4682</v>
      </c>
      <c r="Q2" s="6">
        <f>SUM(Q4:Q217)</f>
        <v>2766</v>
      </c>
      <c r="R2" s="6">
        <f>SUM(R4:R217)</f>
        <v>5211</v>
      </c>
      <c r="S2" s="6">
        <f>SUM(S4:S217)</f>
        <v>1745</v>
      </c>
      <c r="T2" s="6">
        <f>SUM(T4:T217)</f>
        <v>3640</v>
      </c>
      <c r="U2" s="6">
        <f>SUM(U4:U217)</f>
        <v>5664</v>
      </c>
      <c r="V2" s="6">
        <f>SUM(V4:V217)</f>
        <v>6594</v>
      </c>
      <c r="W2" s="6">
        <f>SUM(W4:W217)</f>
        <v>9547</v>
      </c>
      <c r="X2" s="6">
        <f>SUM(X4:X217)</f>
        <v>5968</v>
      </c>
      <c r="Y2" s="6">
        <f>SUM(Y4:Y217)</f>
        <v>6478</v>
      </c>
      <c r="Z2" s="6">
        <f>SUM(Z4:Z217)</f>
        <v>8833</v>
      </c>
      <c r="AA2" s="6">
        <f>SUM(AA4:AA217)</f>
        <v>4148</v>
      </c>
      <c r="AB2" s="6">
        <f>SUM(AB4:AB217)</f>
        <v>8011</v>
      </c>
      <c r="AC2" s="6">
        <f>SUM(AC4:AC217)</f>
        <v>5740</v>
      </c>
      <c r="AD2" s="6">
        <f>SUM(AD4:AD217)</f>
        <v>3656</v>
      </c>
      <c r="AE2" s="6">
        <f>SUM(AE4:AE217)</f>
        <v>6071</v>
      </c>
      <c r="AF2" s="6">
        <f>SUM(AF4:AF217)</f>
        <v>4779</v>
      </c>
      <c r="AG2" s="6">
        <f>SUM(AG4:AG217)</f>
        <v>4364</v>
      </c>
      <c r="AH2" s="6">
        <f>SUM(AH4:AH217)</f>
        <v>5142</v>
      </c>
      <c r="AI2" s="6">
        <f>SUM(AI4:AI217)</f>
        <v>7159</v>
      </c>
      <c r="AJ2" s="6">
        <f>SUM(AJ4:AJ217)</f>
        <v>5691</v>
      </c>
      <c r="AK2" s="6">
        <f>SUM(AK4:AK217)</f>
        <v>6298</v>
      </c>
      <c r="AL2" s="6">
        <f>SUM(AL4:AL217)</f>
        <v>4795</v>
      </c>
      <c r="AM2" s="6">
        <f>SUM(AM4:AM217)</f>
        <v>5841</v>
      </c>
      <c r="AN2" s="6">
        <f>SUM(AN4:AN217)</f>
        <v>5895</v>
      </c>
      <c r="AO2" s="6">
        <f>SUM(AO4:AO217)</f>
        <v>2055</v>
      </c>
      <c r="AP2" s="6">
        <f>SUM(AP4:AP217)</f>
        <v>2686</v>
      </c>
      <c r="AQ2" s="6">
        <f>SUM(AQ4:AQ217)</f>
        <v>2890</v>
      </c>
      <c r="AR2" s="6">
        <f>SUM(AR4:AR217)</f>
        <v>4360</v>
      </c>
      <c r="AS2" s="6">
        <f>SUM(AS4:AS217)</f>
        <v>8841</v>
      </c>
      <c r="AT2" s="6">
        <f>SUM(AT4:AT217)</f>
        <v>4243</v>
      </c>
      <c r="AU2" s="6">
        <f>SUM(AU4:AU217)</f>
        <v>4994</v>
      </c>
      <c r="AV2" s="6">
        <f>SUM(AV4:AV217)</f>
        <v>4958</v>
      </c>
      <c r="AW2" s="6">
        <f>SUM(AW4:AW217)</f>
        <v>5438</v>
      </c>
      <c r="AX2" s="6">
        <f>SUM(AX4:AX217)</f>
        <v>4690</v>
      </c>
      <c r="AY2" s="6">
        <f>SUM(AY4:AY217)</f>
        <v>2766</v>
      </c>
      <c r="AZ2" s="6">
        <f>SUM(AZ4:AZ217)</f>
        <v>895</v>
      </c>
      <c r="BA2" s="6">
        <f>SUM(BA4:BA217)</f>
        <v>3564</v>
      </c>
      <c r="BB2" s="6">
        <f>SUM(BB4:BB217)</f>
        <v>2039</v>
      </c>
      <c r="BC2" s="6">
        <f>SUM(BC4:BC217)</f>
        <v>4009</v>
      </c>
      <c r="BD2" s="6">
        <f>SUM(BD4:BD217)</f>
        <v>9750</v>
      </c>
      <c r="BE2" s="6">
        <f>SUM(BE4:BE217)</f>
        <v>10669</v>
      </c>
      <c r="BF2" s="6">
        <f>SUM(BF4:BF217)</f>
        <v>14290</v>
      </c>
      <c r="BG2" s="6">
        <f>SUM(BG4:BG217)</f>
        <v>14655</v>
      </c>
      <c r="BH2" s="6">
        <f>SUM(BH4:BH217)</f>
        <v>16489</v>
      </c>
      <c r="BI2" s="6">
        <f>SUM(BI4:BI217)</f>
        <v>23589</v>
      </c>
      <c r="BJ2" s="6">
        <f>SUM(BJ4:BJ217)</f>
        <v>16406</v>
      </c>
      <c r="BK2" s="6">
        <f>SUM(BK4:BK217)</f>
        <v>18190</v>
      </c>
      <c r="BL2" s="6">
        <f>SUM(BL4:BL217)</f>
        <v>17546</v>
      </c>
      <c r="BM2" s="6">
        <f>SUM(BM4:BM217)</f>
        <v>19868</v>
      </c>
      <c r="BN2" s="6">
        <f>SUM(BN4:BN217)</f>
        <v>10945</v>
      </c>
      <c r="BO2" s="17"/>
      <c r="BP2" s="2"/>
      <c r="BR2" s="6"/>
    </row>
    <row r="3" spans="1:73" ht="14" customHeight="1" x14ac:dyDescent="0.15">
      <c r="A3" s="1">
        <f>COUNTA(A4:A217)</f>
        <v>208</v>
      </c>
      <c r="B3" s="3" t="s">
        <v>362</v>
      </c>
      <c r="C3" s="5">
        <f>AVERAGE(D3:BJ3)</f>
        <v>73.406779661016955</v>
      </c>
      <c r="D3" s="5">
        <f>COUNTIF(D4:D217, "&gt;0")</f>
        <v>43</v>
      </c>
      <c r="E3" s="5">
        <f>COUNTIF(E4:E217, "&gt;0")</f>
        <v>71</v>
      </c>
      <c r="F3" s="5">
        <f>COUNTIF(F4:F217, "&gt;0")</f>
        <v>66</v>
      </c>
      <c r="G3" s="5">
        <f>COUNTIF(G4:G217, "&gt;0")</f>
        <v>76</v>
      </c>
      <c r="H3" s="5">
        <f>COUNTIF(H4:H217, "&gt;0")</f>
        <v>53</v>
      </c>
      <c r="I3" s="5">
        <f>COUNTIF(I4:I217, "&gt;0")</f>
        <v>75</v>
      </c>
      <c r="J3" s="5">
        <f>COUNTIF(J4:J217, "&gt;0")</f>
        <v>65</v>
      </c>
      <c r="K3" s="5">
        <f>COUNTIF(K4:K217, "&gt;0")</f>
        <v>77</v>
      </c>
      <c r="L3" s="5">
        <f>COUNTIF(L4:L217, "&gt;0")</f>
        <v>99</v>
      </c>
      <c r="M3" s="5">
        <f>COUNTIF(M4:M217, "&gt;0")</f>
        <v>92</v>
      </c>
      <c r="N3" s="5">
        <f>COUNTIF(N4:N217, "&gt;0")</f>
        <v>80</v>
      </c>
      <c r="O3" s="5">
        <f>COUNTIF(O4:O217, "&gt;0")</f>
        <v>84</v>
      </c>
      <c r="P3" s="5">
        <f>COUNTIF(P4:P217, "&gt;0")</f>
        <v>70</v>
      </c>
      <c r="Q3" s="5">
        <f>COUNTIF(Q4:Q217, "&gt;0")</f>
        <v>55</v>
      </c>
      <c r="R3" s="5">
        <f>COUNTIF(R4:R217, "&gt;0")</f>
        <v>72</v>
      </c>
      <c r="S3" s="5">
        <f>COUNTIF(S4:S217, "&gt;0")</f>
        <v>57</v>
      </c>
      <c r="T3" s="5">
        <f>COUNTIF(T4:T217, "&gt;0")</f>
        <v>56</v>
      </c>
      <c r="U3" s="5">
        <f>COUNTIF(U4:U217, "&gt;0")</f>
        <v>85</v>
      </c>
      <c r="V3" s="5">
        <f>COUNTIF(V4:V217, "&gt;0")</f>
        <v>74</v>
      </c>
      <c r="W3" s="5">
        <f>COUNTIF(W4:W217, "&gt;0")</f>
        <v>94</v>
      </c>
      <c r="X3" s="5">
        <f>COUNTIF(X4:X217, "&gt;0")</f>
        <v>82</v>
      </c>
      <c r="Y3" s="5">
        <f>COUNTIF(Y4:Y217, "&gt;0")</f>
        <v>70</v>
      </c>
      <c r="Z3" s="5">
        <f>COUNTIF(Z4:Z217, "&gt;0")</f>
        <v>104</v>
      </c>
      <c r="AA3" s="5">
        <f>COUNTIF(AA4:AA217, "&gt;0")</f>
        <v>87</v>
      </c>
      <c r="AB3" s="5">
        <f>COUNTIF(AB4:AB217, "&gt;0")</f>
        <v>83</v>
      </c>
      <c r="AC3" s="5">
        <f>COUNTIF(AC4:AC217, "&gt;0")</f>
        <v>82</v>
      </c>
      <c r="AD3" s="5">
        <f>COUNTIF(AD4:AD217, "&gt;0")</f>
        <v>72</v>
      </c>
      <c r="AE3" s="5">
        <f>COUNTIF(AE4:AE217, "&gt;0")</f>
        <v>78</v>
      </c>
      <c r="AF3" s="5">
        <f>COUNTIF(AF4:AF217, "&gt;0")</f>
        <v>82</v>
      </c>
      <c r="AG3" s="5">
        <f>COUNTIF(AG4:AG217, "&gt;0")</f>
        <v>66</v>
      </c>
      <c r="AH3" s="5">
        <f>COUNTIF(AH4:AH217, "&gt;0")</f>
        <v>81</v>
      </c>
      <c r="AI3" s="5">
        <f>COUNTIF(AI4:AI217, "&gt;0")</f>
        <v>76</v>
      </c>
      <c r="AJ3" s="5">
        <f>COUNTIF(AJ4:AJ217, "&gt;0")</f>
        <v>82</v>
      </c>
      <c r="AK3" s="5">
        <f>COUNTIF(AK4:AK217, "&gt;0")</f>
        <v>70</v>
      </c>
      <c r="AL3" s="5">
        <f>COUNTIF(AL4:AL217, "&gt;0")</f>
        <v>72</v>
      </c>
      <c r="AM3" s="5">
        <f>COUNTIF(AM4:AM217, "&gt;0")</f>
        <v>77</v>
      </c>
      <c r="AN3" s="5">
        <f>COUNTIF(AN4:AN217, "&gt;0")</f>
        <v>67</v>
      </c>
      <c r="AO3" s="5">
        <f>COUNTIF(AO4:AO217, "&gt;0")</f>
        <v>64</v>
      </c>
      <c r="AP3" s="5">
        <f>COUNTIF(AP4:AP217, "&gt;0")</f>
        <v>68</v>
      </c>
      <c r="AQ3" s="5">
        <f>COUNTIF(AQ4:AQ217, "&gt;0")</f>
        <v>69</v>
      </c>
      <c r="AR3" s="5">
        <f>COUNTIF(AR4:AR217, "&gt;0")</f>
        <v>67</v>
      </c>
      <c r="AS3" s="5">
        <f>COUNTIF(AS4:AS217, "&gt;0")</f>
        <v>80</v>
      </c>
      <c r="AT3" s="5">
        <f>COUNTIF(AT4:AT217, "&gt;0")</f>
        <v>61</v>
      </c>
      <c r="AU3" s="5">
        <f>COUNTIF(AU4:AU217, "&gt;0")</f>
        <v>62</v>
      </c>
      <c r="AV3" s="5">
        <f>COUNTIF(AV4:AV217, "&gt;0")</f>
        <v>61</v>
      </c>
      <c r="AW3" s="5">
        <f>COUNTIF(AW4:AW217, "&gt;0")</f>
        <v>58</v>
      </c>
      <c r="AX3" s="5">
        <f>COUNTIF(AX4:AX217, "&gt;0")</f>
        <v>58</v>
      </c>
      <c r="AY3" s="5">
        <f>COUNTIF(AY4:AY217, "&gt;0")</f>
        <v>54</v>
      </c>
      <c r="AZ3" s="5">
        <f>COUNTIF(AZ4:AZ217, "&gt;0")</f>
        <v>45</v>
      </c>
      <c r="BA3" s="5">
        <f>COUNTIF(BA4:BA217, "&gt;0")</f>
        <v>60</v>
      </c>
      <c r="BB3" s="5">
        <f>COUNTIF(BB4:BB217, "&gt;0")</f>
        <v>53</v>
      </c>
      <c r="BC3" s="5">
        <f>COUNTIF(BC4:BC217, "&gt;0")</f>
        <v>63</v>
      </c>
      <c r="BD3" s="5">
        <f>COUNTIF(BD4:BD217, "&gt;0")</f>
        <v>77</v>
      </c>
      <c r="BE3" s="5">
        <f>COUNTIF(BE4:BE217, "&gt;0")</f>
        <v>90</v>
      </c>
      <c r="BF3" s="5">
        <f>COUNTIF(BF4:BF217, "&gt;0")</f>
        <v>101</v>
      </c>
      <c r="BG3" s="5">
        <f>COUNTIF(BG4:BG217, "&gt;0")</f>
        <v>96</v>
      </c>
      <c r="BH3" s="5">
        <f>COUNTIF(BH4:BH217, "&gt;0")</f>
        <v>97</v>
      </c>
      <c r="BI3" s="5">
        <f>COUNTIF(BI4:BI217, "&gt;0")</f>
        <v>91</v>
      </c>
      <c r="BJ3" s="5">
        <f>COUNTIF(BJ4:BJ217, "&gt;0")</f>
        <v>81</v>
      </c>
      <c r="BK3" s="5">
        <f>COUNTIF(BK4:BK217, "&gt;0")</f>
        <v>94</v>
      </c>
      <c r="BL3" s="5">
        <f>COUNTIF(BL4:BL217, "&gt;0")</f>
        <v>105</v>
      </c>
      <c r="BM3" s="5">
        <f>COUNTIF(BM4:BM216, "&gt;0")</f>
        <v>113</v>
      </c>
      <c r="BN3" s="5">
        <f>COUNTIF(BN4:BN216, "&gt;0")</f>
        <v>108</v>
      </c>
      <c r="BO3" s="3" t="s">
        <v>386</v>
      </c>
      <c r="BP3" s="3" t="s">
        <v>393</v>
      </c>
      <c r="BR3" s="5"/>
    </row>
    <row r="4" spans="1:73" ht="14" customHeight="1" x14ac:dyDescent="0.15">
      <c r="A4" s="3" t="s">
        <v>4</v>
      </c>
      <c r="B4" s="9" t="s">
        <v>5</v>
      </c>
      <c r="C4" s="5">
        <f>SUM(D4:BN4)</f>
        <v>4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>
        <v>1</v>
      </c>
      <c r="AI4" s="12"/>
      <c r="AJ4" s="12"/>
      <c r="AK4" s="12"/>
      <c r="AL4" s="12">
        <v>1</v>
      </c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>
        <v>1</v>
      </c>
      <c r="BL4" s="3" t="s">
        <v>411</v>
      </c>
      <c r="BM4" s="3">
        <v>1</v>
      </c>
      <c r="BN4" s="3" t="s">
        <v>411</v>
      </c>
      <c r="BO4" s="14">
        <f>SUM(D4:BM4)/(2023-1961)</f>
        <v>6.4516129032258063E-2</v>
      </c>
      <c r="BP4" s="2">
        <f>MAX(D4:BM4)</f>
        <v>1</v>
      </c>
      <c r="BS4" s="18"/>
      <c r="BT4"/>
    </row>
    <row r="5" spans="1:73" ht="14" customHeight="1" x14ac:dyDescent="0.15">
      <c r="A5" s="3" t="s">
        <v>414</v>
      </c>
      <c r="B5" s="9" t="s">
        <v>415</v>
      </c>
      <c r="C5" s="5">
        <f t="shared" ref="C5:C68" si="0">SUM(D5:BN5)</f>
        <v>2</v>
      </c>
      <c r="D5" s="15"/>
      <c r="BL5" s="3">
        <v>2</v>
      </c>
      <c r="BM5" s="3" t="s">
        <v>411</v>
      </c>
      <c r="BN5" s="3" t="s">
        <v>411</v>
      </c>
      <c r="BO5" s="14">
        <f t="shared" ref="BO5:BO69" si="1">SUM(D5:BM5)/(2023-1961)</f>
        <v>3.2258064516129031E-2</v>
      </c>
      <c r="BP5" s="2">
        <f t="shared" ref="BP5:BP69" si="2">MAX(D5:BM5)</f>
        <v>2</v>
      </c>
      <c r="BS5" s="18"/>
      <c r="BT5" s="18"/>
      <c r="BU5"/>
    </row>
    <row r="6" spans="1:73" ht="14" customHeight="1" x14ac:dyDescent="0.15">
      <c r="A6" s="3" t="s">
        <v>6</v>
      </c>
      <c r="B6" s="9" t="s">
        <v>7</v>
      </c>
      <c r="C6" s="5">
        <f t="shared" si="0"/>
        <v>1</v>
      </c>
      <c r="D6" s="13"/>
      <c r="Z6" s="3">
        <v>1</v>
      </c>
      <c r="BK6" s="3" t="s">
        <v>411</v>
      </c>
      <c r="BL6" s="3" t="s">
        <v>411</v>
      </c>
      <c r="BM6" s="3" t="s">
        <v>411</v>
      </c>
      <c r="BN6" s="3" t="s">
        <v>411</v>
      </c>
      <c r="BO6" s="14">
        <f t="shared" si="1"/>
        <v>1.6129032258064516E-2</v>
      </c>
      <c r="BP6" s="2">
        <f t="shared" si="2"/>
        <v>1</v>
      </c>
      <c r="BT6" s="18"/>
      <c r="BU6"/>
    </row>
    <row r="7" spans="1:73" ht="14" customHeight="1" x14ac:dyDescent="0.15">
      <c r="A7" s="3" t="s">
        <v>412</v>
      </c>
      <c r="B7" s="9" t="s">
        <v>413</v>
      </c>
      <c r="C7" s="5">
        <f t="shared" si="0"/>
        <v>2</v>
      </c>
      <c r="D7" s="13"/>
      <c r="BL7" s="3">
        <v>1</v>
      </c>
      <c r="BM7" s="3" t="s">
        <v>411</v>
      </c>
      <c r="BN7" s="3">
        <v>1</v>
      </c>
      <c r="BO7" s="14">
        <f t="shared" si="1"/>
        <v>1.6129032258064516E-2</v>
      </c>
      <c r="BP7" s="2">
        <f t="shared" si="2"/>
        <v>1</v>
      </c>
      <c r="BT7" s="18"/>
      <c r="BU7"/>
    </row>
    <row r="8" spans="1:73" ht="14" customHeight="1" x14ac:dyDescent="0.15">
      <c r="A8" s="3" t="s">
        <v>420</v>
      </c>
      <c r="B8" s="9" t="s">
        <v>421</v>
      </c>
      <c r="C8" s="5">
        <f t="shared" si="0"/>
        <v>3</v>
      </c>
      <c r="D8" s="13"/>
      <c r="BM8" s="3">
        <v>3</v>
      </c>
      <c r="BN8" s="3" t="s">
        <v>411</v>
      </c>
      <c r="BO8" s="14">
        <f t="shared" si="1"/>
        <v>4.8387096774193547E-2</v>
      </c>
      <c r="BP8" s="2">
        <f t="shared" si="2"/>
        <v>3</v>
      </c>
      <c r="BT8" s="18"/>
      <c r="BU8"/>
    </row>
    <row r="9" spans="1:73" ht="14" customHeight="1" x14ac:dyDescent="0.15">
      <c r="A9" s="3" t="s">
        <v>422</v>
      </c>
      <c r="B9" s="9" t="s">
        <v>423</v>
      </c>
      <c r="C9" s="5">
        <f t="shared" si="0"/>
        <v>3</v>
      </c>
      <c r="D9" s="13"/>
      <c r="BM9" s="3">
        <v>3</v>
      </c>
      <c r="BN9" s="3" t="s">
        <v>411</v>
      </c>
      <c r="BO9" s="14">
        <f t="shared" si="1"/>
        <v>4.8387096774193547E-2</v>
      </c>
      <c r="BP9" s="2">
        <f t="shared" si="2"/>
        <v>3</v>
      </c>
      <c r="BT9" s="18"/>
      <c r="BU9"/>
    </row>
    <row r="10" spans="1:73" ht="14" customHeight="1" x14ac:dyDescent="0.15">
      <c r="A10" s="3" t="s">
        <v>8</v>
      </c>
      <c r="B10" s="9" t="s">
        <v>9</v>
      </c>
      <c r="C10" s="5">
        <f t="shared" si="0"/>
        <v>50</v>
      </c>
      <c r="D10" s="13"/>
      <c r="E10" s="3">
        <v>8</v>
      </c>
      <c r="G10" s="3">
        <v>5</v>
      </c>
      <c r="I10" s="3">
        <v>3</v>
      </c>
      <c r="L10" s="3">
        <v>3</v>
      </c>
      <c r="O10" s="3">
        <v>2</v>
      </c>
      <c r="R10" s="3">
        <v>2</v>
      </c>
      <c r="BK10" s="3">
        <v>8</v>
      </c>
      <c r="BL10" s="3">
        <v>4</v>
      </c>
      <c r="BM10" s="3">
        <v>14</v>
      </c>
      <c r="BN10" s="3">
        <v>1</v>
      </c>
      <c r="BO10" s="14">
        <f t="shared" si="1"/>
        <v>0.79032258064516125</v>
      </c>
      <c r="BP10" s="2">
        <f t="shared" si="2"/>
        <v>14</v>
      </c>
      <c r="BT10" s="18"/>
      <c r="BU10"/>
    </row>
    <row r="11" spans="1:73" ht="14" customHeight="1" x14ac:dyDescent="0.15">
      <c r="A11" s="3" t="s">
        <v>10</v>
      </c>
      <c r="B11" s="9" t="s">
        <v>11</v>
      </c>
      <c r="C11" s="5">
        <f t="shared" si="0"/>
        <v>25</v>
      </c>
      <c r="D11" s="13"/>
      <c r="G11" s="3">
        <v>1</v>
      </c>
      <c r="I11" s="3">
        <v>1</v>
      </c>
      <c r="J11" s="3">
        <v>1</v>
      </c>
      <c r="AG11" s="3">
        <v>1</v>
      </c>
      <c r="AH11" s="3">
        <v>2</v>
      </c>
      <c r="BK11" s="3">
        <v>2</v>
      </c>
      <c r="BL11" s="3">
        <v>4</v>
      </c>
      <c r="BM11" s="3">
        <v>12</v>
      </c>
      <c r="BN11" s="3">
        <v>1</v>
      </c>
      <c r="BO11" s="14">
        <f t="shared" si="1"/>
        <v>0.38709677419354838</v>
      </c>
      <c r="BP11" s="2">
        <f t="shared" si="2"/>
        <v>12</v>
      </c>
      <c r="BT11" s="18"/>
      <c r="BU11"/>
    </row>
    <row r="12" spans="1:73" ht="14" customHeight="1" x14ac:dyDescent="0.15">
      <c r="A12" s="3" t="s">
        <v>12</v>
      </c>
      <c r="B12" s="9" t="s">
        <v>13</v>
      </c>
      <c r="C12" s="5">
        <f t="shared" si="0"/>
        <v>3</v>
      </c>
      <c r="D12" s="13"/>
      <c r="AH12" s="3">
        <v>1</v>
      </c>
      <c r="AM12" s="3">
        <v>1</v>
      </c>
      <c r="BK12" s="3" t="s">
        <v>411</v>
      </c>
      <c r="BL12" s="3" t="s">
        <v>411</v>
      </c>
      <c r="BM12" s="3">
        <v>1</v>
      </c>
      <c r="BN12" s="3" t="s">
        <v>411</v>
      </c>
      <c r="BO12" s="14">
        <f t="shared" si="1"/>
        <v>4.8387096774193547E-2</v>
      </c>
      <c r="BP12" s="2">
        <f t="shared" si="2"/>
        <v>1</v>
      </c>
      <c r="BT12" s="18"/>
      <c r="BU12"/>
    </row>
    <row r="13" spans="1:73" ht="14" customHeight="1" x14ac:dyDescent="0.15">
      <c r="A13" s="3" t="s">
        <v>405</v>
      </c>
      <c r="B13" s="9" t="s">
        <v>406</v>
      </c>
      <c r="C13" s="5">
        <f t="shared" si="0"/>
        <v>1</v>
      </c>
      <c r="D13" s="13"/>
      <c r="BK13" s="3">
        <v>1</v>
      </c>
      <c r="BL13" s="3" t="s">
        <v>411</v>
      </c>
      <c r="BM13" s="3" t="s">
        <v>411</v>
      </c>
      <c r="BN13" s="3" t="s">
        <v>411</v>
      </c>
      <c r="BO13" s="14">
        <f t="shared" si="1"/>
        <v>1.6129032258064516E-2</v>
      </c>
      <c r="BP13" s="2">
        <f t="shared" si="2"/>
        <v>1</v>
      </c>
      <c r="BT13" s="18"/>
      <c r="BU13"/>
    </row>
    <row r="14" spans="1:73" ht="14" customHeight="1" x14ac:dyDescent="0.15">
      <c r="A14" s="3" t="s">
        <v>416</v>
      </c>
      <c r="B14" s="9" t="s">
        <v>417</v>
      </c>
      <c r="C14" s="5">
        <f t="shared" si="0"/>
        <v>3</v>
      </c>
      <c r="D14" s="13"/>
      <c r="BL14" s="3">
        <v>1</v>
      </c>
      <c r="BM14" s="3">
        <v>1</v>
      </c>
      <c r="BN14" s="3">
        <v>1</v>
      </c>
      <c r="BO14" s="14">
        <f t="shared" si="1"/>
        <v>3.2258064516129031E-2</v>
      </c>
      <c r="BP14" s="2">
        <f t="shared" si="2"/>
        <v>1</v>
      </c>
      <c r="BT14" s="18"/>
      <c r="BU14"/>
    </row>
    <row r="15" spans="1:73" ht="14" customHeight="1" x14ac:dyDescent="0.15">
      <c r="A15" s="3" t="s">
        <v>14</v>
      </c>
      <c r="B15" s="9" t="s">
        <v>15</v>
      </c>
      <c r="C15" s="5">
        <f t="shared" si="0"/>
        <v>12</v>
      </c>
      <c r="D15" s="13">
        <v>4</v>
      </c>
      <c r="G15" s="3">
        <v>2</v>
      </c>
      <c r="O15" s="3">
        <v>1</v>
      </c>
      <c r="Q15" s="3">
        <v>1</v>
      </c>
      <c r="U15" s="3">
        <v>1</v>
      </c>
      <c r="AH15" s="3">
        <v>3</v>
      </c>
      <c r="BK15" s="3" t="s">
        <v>411</v>
      </c>
      <c r="BL15" s="3" t="s">
        <v>411</v>
      </c>
      <c r="BM15" s="3" t="s">
        <v>411</v>
      </c>
      <c r="BN15" s="3" t="s">
        <v>411</v>
      </c>
      <c r="BO15" s="14">
        <f t="shared" si="1"/>
        <v>0.19354838709677419</v>
      </c>
      <c r="BP15" s="2">
        <f t="shared" si="2"/>
        <v>4</v>
      </c>
      <c r="BT15" s="18"/>
      <c r="BU15"/>
    </row>
    <row r="16" spans="1:73" ht="14" customHeight="1" x14ac:dyDescent="0.15">
      <c r="A16" s="3" t="s">
        <v>16</v>
      </c>
      <c r="B16" s="9" t="s">
        <v>17</v>
      </c>
      <c r="C16" s="5">
        <f t="shared" si="0"/>
        <v>18</v>
      </c>
      <c r="D16" s="13"/>
      <c r="U16" s="3">
        <v>1</v>
      </c>
      <c r="AA16" s="3">
        <v>3</v>
      </c>
      <c r="AB16" s="3">
        <v>2</v>
      </c>
      <c r="AF16" s="3">
        <v>1</v>
      </c>
      <c r="BK16" s="3" t="s">
        <v>411</v>
      </c>
      <c r="BL16" s="3" t="s">
        <v>411</v>
      </c>
      <c r="BM16" s="3" t="s">
        <v>411</v>
      </c>
      <c r="BN16" s="3">
        <v>11</v>
      </c>
      <c r="BO16" s="14">
        <f t="shared" si="1"/>
        <v>0.11290322580645161</v>
      </c>
      <c r="BP16" s="2">
        <f t="shared" si="2"/>
        <v>3</v>
      </c>
      <c r="BT16" s="18"/>
      <c r="BU16"/>
    </row>
    <row r="17" spans="1:73" ht="14" customHeight="1" x14ac:dyDescent="0.15">
      <c r="A17" s="3" t="s">
        <v>18</v>
      </c>
      <c r="B17" s="9" t="s">
        <v>19</v>
      </c>
      <c r="C17" s="5">
        <f t="shared" si="0"/>
        <v>11</v>
      </c>
      <c r="D17" s="13"/>
      <c r="L17" s="3">
        <v>1</v>
      </c>
      <c r="R17" s="3">
        <v>1</v>
      </c>
      <c r="S17" s="3">
        <v>1</v>
      </c>
      <c r="W17" s="3">
        <v>5</v>
      </c>
      <c r="Y17" s="3">
        <v>1</v>
      </c>
      <c r="AA17" s="3">
        <v>1</v>
      </c>
      <c r="AI17" s="3">
        <v>1</v>
      </c>
      <c r="BK17" s="3" t="s">
        <v>411</v>
      </c>
      <c r="BL17" s="3" t="s">
        <v>411</v>
      </c>
      <c r="BM17" s="3" t="s">
        <v>411</v>
      </c>
      <c r="BN17" s="3" t="s">
        <v>411</v>
      </c>
      <c r="BO17" s="14">
        <f t="shared" si="1"/>
        <v>0.17741935483870969</v>
      </c>
      <c r="BP17" s="2">
        <f t="shared" si="2"/>
        <v>5</v>
      </c>
      <c r="BT17" s="18"/>
      <c r="BU17"/>
    </row>
    <row r="18" spans="1:73" ht="14" customHeight="1" x14ac:dyDescent="0.15">
      <c r="A18" s="3" t="s">
        <v>36</v>
      </c>
      <c r="B18" s="9" t="s">
        <v>37</v>
      </c>
      <c r="C18" s="5">
        <f t="shared" si="0"/>
        <v>18</v>
      </c>
      <c r="D18" s="13"/>
      <c r="R18" s="3">
        <v>1</v>
      </c>
      <c r="W18" s="3">
        <v>1</v>
      </c>
      <c r="X18" s="3">
        <v>4</v>
      </c>
      <c r="Y18" s="3">
        <v>3</v>
      </c>
      <c r="Z18" s="3">
        <v>2</v>
      </c>
      <c r="AA18" s="3">
        <v>2</v>
      </c>
      <c r="AE18" s="3">
        <v>1</v>
      </c>
      <c r="BH18" s="3">
        <v>1</v>
      </c>
      <c r="BK18" s="3" t="s">
        <v>411</v>
      </c>
      <c r="BL18" s="3" t="s">
        <v>411</v>
      </c>
      <c r="BM18" s="3">
        <v>3</v>
      </c>
      <c r="BN18" s="3" t="s">
        <v>411</v>
      </c>
      <c r="BO18" s="14">
        <f t="shared" si="1"/>
        <v>0.29032258064516131</v>
      </c>
      <c r="BP18" s="2">
        <f t="shared" si="2"/>
        <v>4</v>
      </c>
      <c r="BT18" s="18"/>
      <c r="BU18"/>
    </row>
    <row r="19" spans="1:73" ht="14" customHeight="1" x14ac:dyDescent="0.15">
      <c r="A19" s="3" t="s">
        <v>424</v>
      </c>
      <c r="B19" s="9" t="s">
        <v>427</v>
      </c>
      <c r="C19" s="5">
        <f t="shared" si="0"/>
        <v>1</v>
      </c>
      <c r="D19" s="13"/>
      <c r="BN19" s="3">
        <v>1</v>
      </c>
      <c r="BO19" s="14"/>
      <c r="BP19" s="2"/>
      <c r="BT19" s="18"/>
      <c r="BU19"/>
    </row>
    <row r="20" spans="1:73" ht="14" customHeight="1" x14ac:dyDescent="0.15">
      <c r="A20" s="3" t="s">
        <v>0</v>
      </c>
      <c r="B20" s="9" t="s">
        <v>1</v>
      </c>
      <c r="C20" s="5">
        <f t="shared" si="0"/>
        <v>1</v>
      </c>
      <c r="D20" s="15"/>
      <c r="Y20" s="3">
        <v>1</v>
      </c>
      <c r="BK20" s="3" t="s">
        <v>411</v>
      </c>
      <c r="BL20" s="3" t="s">
        <v>411</v>
      </c>
      <c r="BM20" s="3" t="s">
        <v>411</v>
      </c>
      <c r="BN20" s="3" t="s">
        <v>411</v>
      </c>
      <c r="BO20" s="14">
        <f t="shared" si="1"/>
        <v>1.6129032258064516E-2</v>
      </c>
      <c r="BP20" s="2">
        <f t="shared" si="2"/>
        <v>1</v>
      </c>
      <c r="BT20" s="18"/>
      <c r="BU20"/>
    </row>
    <row r="21" spans="1:73" ht="14" customHeight="1" x14ac:dyDescent="0.15">
      <c r="A21" s="3" t="s">
        <v>2</v>
      </c>
      <c r="B21" s="9" t="s">
        <v>3</v>
      </c>
      <c r="C21" s="5">
        <f t="shared" si="0"/>
        <v>1</v>
      </c>
      <c r="D21" s="15"/>
      <c r="F21" s="3">
        <v>1</v>
      </c>
      <c r="BK21" s="3" t="s">
        <v>411</v>
      </c>
      <c r="BL21" s="3" t="s">
        <v>411</v>
      </c>
      <c r="BM21" s="3" t="s">
        <v>411</v>
      </c>
      <c r="BN21" s="3" t="s">
        <v>411</v>
      </c>
      <c r="BO21" s="14">
        <f t="shared" si="1"/>
        <v>1.6129032258064516E-2</v>
      </c>
      <c r="BP21" s="2">
        <f t="shared" si="2"/>
        <v>1</v>
      </c>
      <c r="BT21" s="18"/>
      <c r="BU21"/>
    </row>
    <row r="22" spans="1:73" ht="14" customHeight="1" x14ac:dyDescent="0.15">
      <c r="A22" s="3" t="s">
        <v>20</v>
      </c>
      <c r="B22" s="9" t="s">
        <v>21</v>
      </c>
      <c r="C22" s="5">
        <f t="shared" si="0"/>
        <v>4</v>
      </c>
      <c r="D22" s="13"/>
      <c r="N22" s="3">
        <v>1</v>
      </c>
      <c r="AC22" s="3">
        <v>1</v>
      </c>
      <c r="BH22" s="3">
        <v>1</v>
      </c>
      <c r="BK22" s="3" t="s">
        <v>411</v>
      </c>
      <c r="BL22" s="3" t="s">
        <v>411</v>
      </c>
      <c r="BM22" s="3">
        <v>1</v>
      </c>
      <c r="BN22" s="3" t="s">
        <v>411</v>
      </c>
      <c r="BO22" s="14">
        <f t="shared" si="1"/>
        <v>6.4516129032258063E-2</v>
      </c>
      <c r="BP22" s="2">
        <f t="shared" si="2"/>
        <v>1</v>
      </c>
      <c r="BT22" s="18"/>
      <c r="BU22"/>
    </row>
    <row r="23" spans="1:73" ht="14" customHeight="1" x14ac:dyDescent="0.15">
      <c r="A23" s="3" t="s">
        <v>22</v>
      </c>
      <c r="B23" s="9" t="s">
        <v>23</v>
      </c>
      <c r="C23" s="5">
        <f t="shared" si="0"/>
        <v>35</v>
      </c>
      <c r="D23" s="13"/>
      <c r="V23" s="3">
        <v>1</v>
      </c>
      <c r="W23" s="3">
        <v>1</v>
      </c>
      <c r="Z23" s="3">
        <v>1</v>
      </c>
      <c r="AB23" s="3">
        <v>1</v>
      </c>
      <c r="AE23" s="3">
        <v>2</v>
      </c>
      <c r="AF23" s="3">
        <v>1</v>
      </c>
      <c r="AK23" s="3">
        <v>1</v>
      </c>
      <c r="AR23" s="3">
        <v>1</v>
      </c>
      <c r="BA23" s="3">
        <v>1</v>
      </c>
      <c r="BD23" s="3">
        <v>1</v>
      </c>
      <c r="BE23" s="3">
        <v>1</v>
      </c>
      <c r="BF23" s="3">
        <v>3</v>
      </c>
      <c r="BH23" s="3">
        <v>2</v>
      </c>
      <c r="BI23" s="3">
        <v>2</v>
      </c>
      <c r="BK23" s="3" t="s">
        <v>411</v>
      </c>
      <c r="BL23" s="3">
        <v>5</v>
      </c>
      <c r="BM23" s="3">
        <v>9</v>
      </c>
      <c r="BN23" s="3">
        <v>2</v>
      </c>
      <c r="BO23" s="14">
        <f t="shared" si="1"/>
        <v>0.532258064516129</v>
      </c>
      <c r="BP23" s="2">
        <f t="shared" si="2"/>
        <v>9</v>
      </c>
      <c r="BT23" s="18"/>
      <c r="BU23"/>
    </row>
    <row r="24" spans="1:73" ht="14" customHeight="1" x14ac:dyDescent="0.15">
      <c r="A24" s="3" t="s">
        <v>395</v>
      </c>
      <c r="B24" s="9" t="s">
        <v>396</v>
      </c>
      <c r="C24" s="5">
        <f t="shared" si="0"/>
        <v>1</v>
      </c>
      <c r="D24" s="13"/>
      <c r="BH24" s="3">
        <v>1</v>
      </c>
      <c r="BK24" s="3" t="s">
        <v>411</v>
      </c>
      <c r="BL24" s="3" t="s">
        <v>411</v>
      </c>
      <c r="BM24" s="3" t="s">
        <v>411</v>
      </c>
      <c r="BN24" s="3" t="s">
        <v>411</v>
      </c>
      <c r="BO24" s="14">
        <f t="shared" si="1"/>
        <v>1.6129032258064516E-2</v>
      </c>
      <c r="BP24" s="2">
        <f t="shared" si="2"/>
        <v>1</v>
      </c>
      <c r="BT24" s="18"/>
      <c r="BU24"/>
    </row>
    <row r="25" spans="1:73" ht="14" customHeight="1" x14ac:dyDescent="0.15">
      <c r="B25" s="9" t="s">
        <v>397</v>
      </c>
      <c r="C25" s="5">
        <f t="shared" si="0"/>
        <v>1</v>
      </c>
      <c r="D25" s="13"/>
      <c r="BH25" s="3">
        <v>1</v>
      </c>
      <c r="BK25" s="3" t="s">
        <v>411</v>
      </c>
      <c r="BL25" s="3" t="s">
        <v>411</v>
      </c>
      <c r="BM25" s="3" t="s">
        <v>411</v>
      </c>
      <c r="BN25" s="3" t="s">
        <v>411</v>
      </c>
      <c r="BO25" s="14">
        <f t="shared" si="1"/>
        <v>1.6129032258064516E-2</v>
      </c>
      <c r="BP25" s="2">
        <f t="shared" si="2"/>
        <v>1</v>
      </c>
      <c r="BT25" s="18"/>
      <c r="BU25"/>
    </row>
    <row r="26" spans="1:73" ht="14" customHeight="1" x14ac:dyDescent="0.15">
      <c r="A26" s="3" t="s">
        <v>24</v>
      </c>
      <c r="B26" s="9" t="s">
        <v>25</v>
      </c>
      <c r="C26" s="5">
        <f t="shared" si="0"/>
        <v>73</v>
      </c>
      <c r="D26" s="13"/>
      <c r="E26" s="3">
        <v>1</v>
      </c>
      <c r="F26" s="3">
        <v>2</v>
      </c>
      <c r="K26" s="3">
        <v>1</v>
      </c>
      <c r="L26" s="3">
        <v>2</v>
      </c>
      <c r="N26" s="3">
        <v>1</v>
      </c>
      <c r="W26" s="3">
        <v>1</v>
      </c>
      <c r="Y26" s="3">
        <v>5</v>
      </c>
      <c r="Z26" s="3">
        <v>5</v>
      </c>
      <c r="AA26" s="3">
        <v>5</v>
      </c>
      <c r="AB26" s="3">
        <v>4</v>
      </c>
      <c r="AC26" s="3">
        <v>5</v>
      </c>
      <c r="AD26" s="3">
        <v>1</v>
      </c>
      <c r="AE26" s="3">
        <v>1</v>
      </c>
      <c r="AF26" s="3">
        <v>1</v>
      </c>
      <c r="AG26" s="3">
        <v>3</v>
      </c>
      <c r="AH26" s="3">
        <v>1</v>
      </c>
      <c r="AI26" s="3">
        <v>1</v>
      </c>
      <c r="AJ26" s="3">
        <v>11</v>
      </c>
      <c r="AK26" s="3">
        <v>1</v>
      </c>
      <c r="AM26" s="3">
        <v>1</v>
      </c>
      <c r="AO26" s="3">
        <v>1</v>
      </c>
      <c r="AR26" s="3">
        <v>4</v>
      </c>
      <c r="AS26" s="3">
        <v>5</v>
      </c>
      <c r="AV26" s="3">
        <v>1</v>
      </c>
      <c r="AX26" s="3">
        <v>1</v>
      </c>
      <c r="AY26" s="3">
        <v>2</v>
      </c>
      <c r="BB26" s="3">
        <v>1</v>
      </c>
      <c r="BC26" s="3">
        <v>1</v>
      </c>
      <c r="BG26" s="3">
        <v>2</v>
      </c>
      <c r="BK26" s="3" t="s">
        <v>411</v>
      </c>
      <c r="BL26" s="3">
        <v>2</v>
      </c>
      <c r="BM26" s="3" t="s">
        <v>411</v>
      </c>
      <c r="BN26" s="3" t="s">
        <v>411</v>
      </c>
      <c r="BO26" s="14">
        <f t="shared" si="1"/>
        <v>1.1774193548387097</v>
      </c>
      <c r="BP26" s="2">
        <f t="shared" si="2"/>
        <v>11</v>
      </c>
      <c r="BT26" s="18"/>
      <c r="BU26"/>
    </row>
    <row r="27" spans="1:73" ht="14" customHeight="1" x14ac:dyDescent="0.15">
      <c r="A27" s="3" t="s">
        <v>26</v>
      </c>
      <c r="B27" s="9" t="s">
        <v>27</v>
      </c>
      <c r="C27" s="5">
        <f t="shared" si="0"/>
        <v>2981</v>
      </c>
      <c r="D27" s="13">
        <v>1</v>
      </c>
      <c r="E27" s="3">
        <v>1</v>
      </c>
      <c r="F27" s="3">
        <v>6</v>
      </c>
      <c r="G27" s="3">
        <v>6</v>
      </c>
      <c r="H27" s="3">
        <v>1</v>
      </c>
      <c r="I27" s="3">
        <v>3</v>
      </c>
      <c r="J27" s="3">
        <v>10</v>
      </c>
      <c r="K27" s="3">
        <v>9</v>
      </c>
      <c r="L27" s="3">
        <v>16</v>
      </c>
      <c r="M27" s="3">
        <v>9</v>
      </c>
      <c r="N27" s="3">
        <v>8</v>
      </c>
      <c r="O27" s="3">
        <v>11</v>
      </c>
      <c r="P27" s="3">
        <v>8</v>
      </c>
      <c r="Q27" s="3">
        <v>1</v>
      </c>
      <c r="R27" s="3">
        <v>6</v>
      </c>
      <c r="S27" s="3">
        <v>3</v>
      </c>
      <c r="T27" s="3">
        <v>7</v>
      </c>
      <c r="U27" s="3">
        <v>23</v>
      </c>
      <c r="V27" s="3">
        <v>16</v>
      </c>
      <c r="W27" s="3">
        <v>26</v>
      </c>
      <c r="X27" s="3">
        <v>37</v>
      </c>
      <c r="Y27" s="3">
        <v>16</v>
      </c>
      <c r="Z27" s="3">
        <v>173</v>
      </c>
      <c r="AA27" s="3">
        <v>95</v>
      </c>
      <c r="AB27" s="3">
        <v>155</v>
      </c>
      <c r="AC27" s="3">
        <v>72</v>
      </c>
      <c r="AD27" s="3">
        <v>52</v>
      </c>
      <c r="AE27" s="3">
        <v>58</v>
      </c>
      <c r="AF27" s="3">
        <v>70</v>
      </c>
      <c r="AG27" s="3">
        <v>31</v>
      </c>
      <c r="AH27" s="3">
        <v>49</v>
      </c>
      <c r="AI27" s="3">
        <v>23</v>
      </c>
      <c r="AJ27" s="3">
        <v>182</v>
      </c>
      <c r="AK27" s="3">
        <v>180</v>
      </c>
      <c r="AL27" s="3">
        <v>142</v>
      </c>
      <c r="AM27" s="3">
        <v>67</v>
      </c>
      <c r="AN27" s="3">
        <v>86</v>
      </c>
      <c r="AO27" s="3">
        <v>47</v>
      </c>
      <c r="AP27" s="3">
        <v>14</v>
      </c>
      <c r="AQ27" s="3">
        <v>13</v>
      </c>
      <c r="AR27" s="3">
        <v>48</v>
      </c>
      <c r="AS27" s="3">
        <v>155</v>
      </c>
      <c r="AT27" s="3">
        <v>25</v>
      </c>
      <c r="AU27" s="3">
        <v>111</v>
      </c>
      <c r="AV27" s="3">
        <v>50</v>
      </c>
      <c r="AW27" s="3">
        <v>60</v>
      </c>
      <c r="AX27" s="3">
        <v>31</v>
      </c>
      <c r="AY27" s="3">
        <v>12</v>
      </c>
      <c r="AZ27" s="3">
        <v>7</v>
      </c>
      <c r="BA27" s="3">
        <v>65</v>
      </c>
      <c r="BB27" s="3">
        <v>35</v>
      </c>
      <c r="BC27" s="3">
        <v>57</v>
      </c>
      <c r="BD27" s="3">
        <v>75</v>
      </c>
      <c r="BE27" s="3">
        <v>43</v>
      </c>
      <c r="BF27" s="3">
        <v>36</v>
      </c>
      <c r="BG27" s="3">
        <v>77</v>
      </c>
      <c r="BH27" s="3">
        <v>108</v>
      </c>
      <c r="BI27" s="3">
        <v>59</v>
      </c>
      <c r="BJ27" s="3">
        <v>27</v>
      </c>
      <c r="BK27" s="3">
        <v>51</v>
      </c>
      <c r="BL27" s="3">
        <v>45</v>
      </c>
      <c r="BM27" s="3">
        <v>45</v>
      </c>
      <c r="BN27" s="3">
        <v>26</v>
      </c>
      <c r="BO27" s="14">
        <f t="shared" si="1"/>
        <v>47.661290322580648</v>
      </c>
      <c r="BP27" s="2">
        <f t="shared" si="2"/>
        <v>182</v>
      </c>
      <c r="BT27" s="18"/>
      <c r="BU27"/>
    </row>
    <row r="28" spans="1:73" ht="14" customHeight="1" x14ac:dyDescent="0.15">
      <c r="A28" s="3" t="s">
        <v>28</v>
      </c>
      <c r="B28" s="9" t="s">
        <v>29</v>
      </c>
      <c r="C28" s="5">
        <f t="shared" si="0"/>
        <v>8</v>
      </c>
      <c r="D28" s="13"/>
      <c r="O28" s="3">
        <v>1</v>
      </c>
      <c r="Z28" s="3">
        <v>2</v>
      </c>
      <c r="AA28" s="3">
        <v>1</v>
      </c>
      <c r="AJ28" s="3">
        <v>1</v>
      </c>
      <c r="AQ28" s="3">
        <v>1</v>
      </c>
      <c r="AR28" s="3">
        <v>1</v>
      </c>
      <c r="BF28" s="3">
        <v>1</v>
      </c>
      <c r="BK28" s="3" t="s">
        <v>411</v>
      </c>
      <c r="BL28" s="3" t="s">
        <v>411</v>
      </c>
      <c r="BM28" s="3" t="s">
        <v>411</v>
      </c>
      <c r="BN28" s="3" t="s">
        <v>411</v>
      </c>
      <c r="BO28" s="14">
        <f t="shared" si="1"/>
        <v>0.12903225806451613</v>
      </c>
      <c r="BP28" s="2">
        <f t="shared" si="2"/>
        <v>2</v>
      </c>
      <c r="BT28" s="18"/>
      <c r="BU28"/>
    </row>
    <row r="29" spans="1:73" ht="14" customHeight="1" x14ac:dyDescent="0.15">
      <c r="A29" s="3" t="s">
        <v>373</v>
      </c>
      <c r="B29" s="9" t="s">
        <v>374</v>
      </c>
      <c r="C29" s="5">
        <f t="shared" si="0"/>
        <v>1</v>
      </c>
      <c r="D29" s="13"/>
      <c r="BA29" s="3">
        <v>1</v>
      </c>
      <c r="BK29" s="3" t="s">
        <v>411</v>
      </c>
      <c r="BL29" s="3" t="s">
        <v>411</v>
      </c>
      <c r="BM29" s="3" t="s">
        <v>411</v>
      </c>
      <c r="BN29" s="3" t="s">
        <v>411</v>
      </c>
      <c r="BO29" s="14">
        <f t="shared" si="1"/>
        <v>1.6129032258064516E-2</v>
      </c>
      <c r="BP29" s="2">
        <f t="shared" si="2"/>
        <v>1</v>
      </c>
      <c r="BT29" s="18"/>
      <c r="BU29"/>
    </row>
    <row r="30" spans="1:73" ht="14" customHeight="1" x14ac:dyDescent="0.15">
      <c r="A30" s="3" t="s">
        <v>30</v>
      </c>
      <c r="B30" s="9" t="s">
        <v>31</v>
      </c>
      <c r="C30" s="5">
        <f t="shared" si="0"/>
        <v>46</v>
      </c>
      <c r="D30" s="13"/>
      <c r="E30" s="3">
        <v>1</v>
      </c>
      <c r="G30" s="3">
        <v>2</v>
      </c>
      <c r="I30" s="3">
        <v>1</v>
      </c>
      <c r="J30" s="3">
        <v>3</v>
      </c>
      <c r="L30" s="3">
        <v>1</v>
      </c>
      <c r="N30" s="3">
        <v>4</v>
      </c>
      <c r="O30" s="3">
        <v>1</v>
      </c>
      <c r="T30" s="3">
        <v>1</v>
      </c>
      <c r="V30" s="3">
        <v>1</v>
      </c>
      <c r="Z30" s="3">
        <v>2</v>
      </c>
      <c r="AA30" s="3">
        <v>1</v>
      </c>
      <c r="AI30" s="3">
        <v>1</v>
      </c>
      <c r="AN30" s="3">
        <v>2</v>
      </c>
      <c r="AT30" s="3">
        <v>1</v>
      </c>
      <c r="AY30" s="3">
        <v>1</v>
      </c>
      <c r="BB30" s="3">
        <v>3</v>
      </c>
      <c r="BD30" s="3">
        <v>1</v>
      </c>
      <c r="BE30" s="3">
        <v>3</v>
      </c>
      <c r="BF30" s="3">
        <v>1</v>
      </c>
      <c r="BG30" s="3">
        <v>1</v>
      </c>
      <c r="BH30" s="3">
        <v>3</v>
      </c>
      <c r="BI30" s="3">
        <v>2</v>
      </c>
      <c r="BJ30" s="3">
        <v>1</v>
      </c>
      <c r="BK30" s="3">
        <v>2</v>
      </c>
      <c r="BL30" s="3">
        <v>3</v>
      </c>
      <c r="BM30" s="3">
        <v>2</v>
      </c>
      <c r="BN30" s="3">
        <v>1</v>
      </c>
      <c r="BO30" s="14">
        <f t="shared" si="1"/>
        <v>0.72580645161290325</v>
      </c>
      <c r="BP30" s="2">
        <f t="shared" si="2"/>
        <v>4</v>
      </c>
      <c r="BT30" s="18"/>
      <c r="BU30"/>
    </row>
    <row r="31" spans="1:73" ht="14" customHeight="1" x14ac:dyDescent="0.15">
      <c r="A31" s="3" t="s">
        <v>32</v>
      </c>
      <c r="B31" s="9" t="s">
        <v>33</v>
      </c>
      <c r="C31" s="5">
        <f t="shared" si="0"/>
        <v>21</v>
      </c>
      <c r="D31" s="13"/>
      <c r="E31" s="3">
        <v>1</v>
      </c>
      <c r="G31" s="3">
        <v>1</v>
      </c>
      <c r="M31" s="3">
        <v>1</v>
      </c>
      <c r="N31" s="3">
        <v>1</v>
      </c>
      <c r="O31" s="3">
        <v>1</v>
      </c>
      <c r="V31" s="3">
        <v>1</v>
      </c>
      <c r="W31" s="3">
        <v>1</v>
      </c>
      <c r="Z31" s="3">
        <v>1</v>
      </c>
      <c r="AA31" s="3">
        <v>1</v>
      </c>
      <c r="AC31" s="3">
        <v>1</v>
      </c>
      <c r="AE31" s="3">
        <v>1</v>
      </c>
      <c r="AF31" s="3">
        <v>1</v>
      </c>
      <c r="AG31" s="3">
        <v>1</v>
      </c>
      <c r="AM31" s="3">
        <v>3</v>
      </c>
      <c r="AN31" s="3">
        <v>2</v>
      </c>
      <c r="BA31" s="3">
        <v>1</v>
      </c>
      <c r="BC31" s="3">
        <v>1</v>
      </c>
      <c r="BK31" s="3" t="s">
        <v>411</v>
      </c>
      <c r="BL31" s="3" t="s">
        <v>411</v>
      </c>
      <c r="BM31" s="3" t="s">
        <v>411</v>
      </c>
      <c r="BN31" s="3">
        <v>1</v>
      </c>
      <c r="BO31" s="14">
        <f t="shared" si="1"/>
        <v>0.32258064516129031</v>
      </c>
      <c r="BP31" s="2">
        <f t="shared" si="2"/>
        <v>3</v>
      </c>
      <c r="BT31" s="18"/>
      <c r="BU31"/>
    </row>
    <row r="32" spans="1:73" ht="14" customHeight="1" x14ac:dyDescent="0.15">
      <c r="A32" s="3" t="s">
        <v>34</v>
      </c>
      <c r="B32" s="9" t="s">
        <v>35</v>
      </c>
      <c r="C32" s="5">
        <f t="shared" si="0"/>
        <v>18</v>
      </c>
      <c r="D32" s="13"/>
      <c r="Q32" s="3">
        <v>1</v>
      </c>
      <c r="S32" s="3">
        <v>1</v>
      </c>
      <c r="W32" s="3">
        <v>1</v>
      </c>
      <c r="Z32" s="3">
        <v>2</v>
      </c>
      <c r="AA32" s="3">
        <v>1</v>
      </c>
      <c r="AB32" s="3">
        <v>1</v>
      </c>
      <c r="AC32" s="3">
        <v>1</v>
      </c>
      <c r="AF32" s="3">
        <v>1</v>
      </c>
      <c r="AI32" s="3">
        <v>1</v>
      </c>
      <c r="AJ32" s="3">
        <v>1</v>
      </c>
      <c r="AK32" s="3">
        <v>1</v>
      </c>
      <c r="AL32" s="3">
        <v>1</v>
      </c>
      <c r="AM32" s="3">
        <v>1</v>
      </c>
      <c r="AO32" s="3">
        <v>1</v>
      </c>
      <c r="BK32" s="3" t="s">
        <v>411</v>
      </c>
      <c r="BL32" s="3" t="s">
        <v>411</v>
      </c>
      <c r="BM32" s="3">
        <v>1</v>
      </c>
      <c r="BN32" s="3">
        <v>2</v>
      </c>
      <c r="BO32" s="14">
        <f t="shared" si="1"/>
        <v>0.25806451612903225</v>
      </c>
      <c r="BP32" s="2">
        <f t="shared" si="2"/>
        <v>2</v>
      </c>
      <c r="BT32" s="18"/>
      <c r="BU32"/>
    </row>
    <row r="33" spans="1:73" ht="14" customHeight="1" x14ac:dyDescent="0.15">
      <c r="A33" s="3" t="s">
        <v>38</v>
      </c>
      <c r="B33" s="9" t="s">
        <v>39</v>
      </c>
      <c r="C33" s="5">
        <f t="shared" si="0"/>
        <v>6</v>
      </c>
      <c r="D33" s="13"/>
      <c r="W33" s="3">
        <v>1</v>
      </c>
      <c r="AL33" s="3">
        <v>1</v>
      </c>
      <c r="AN33" s="3">
        <v>1</v>
      </c>
      <c r="BJ33" s="3">
        <v>1</v>
      </c>
      <c r="BK33" s="3" t="s">
        <v>411</v>
      </c>
      <c r="BL33" s="3" t="s">
        <v>411</v>
      </c>
      <c r="BM33" s="3">
        <v>2</v>
      </c>
      <c r="BN33" s="3" t="s">
        <v>411</v>
      </c>
      <c r="BO33" s="14">
        <f t="shared" si="1"/>
        <v>9.6774193548387094E-2</v>
      </c>
      <c r="BP33" s="2">
        <f t="shared" si="2"/>
        <v>2</v>
      </c>
      <c r="BT33" s="18"/>
      <c r="BU33"/>
    </row>
    <row r="34" spans="1:73" ht="14" customHeight="1" x14ac:dyDescent="0.15">
      <c r="A34" s="3" t="s">
        <v>40</v>
      </c>
      <c r="B34" s="9" t="s">
        <v>41</v>
      </c>
      <c r="C34" s="5">
        <f t="shared" si="0"/>
        <v>1</v>
      </c>
      <c r="D34" s="13"/>
      <c r="AO34" s="3">
        <v>1</v>
      </c>
      <c r="BK34" s="3" t="s">
        <v>411</v>
      </c>
      <c r="BL34" s="3" t="s">
        <v>411</v>
      </c>
      <c r="BM34" s="3" t="s">
        <v>411</v>
      </c>
      <c r="BN34" s="3" t="s">
        <v>411</v>
      </c>
      <c r="BO34" s="14">
        <f t="shared" si="1"/>
        <v>1.6129032258064516E-2</v>
      </c>
      <c r="BP34" s="2">
        <f t="shared" si="2"/>
        <v>1</v>
      </c>
      <c r="BT34" s="18"/>
      <c r="BU34"/>
    </row>
    <row r="35" spans="1:73" ht="14" customHeight="1" x14ac:dyDescent="0.15">
      <c r="A35" s="3" t="s">
        <v>42</v>
      </c>
      <c r="B35" s="9" t="s">
        <v>43</v>
      </c>
      <c r="C35" s="5">
        <f t="shared" si="0"/>
        <v>120</v>
      </c>
      <c r="D35" s="13"/>
      <c r="E35" s="3">
        <v>1</v>
      </c>
      <c r="G35" s="3">
        <v>4</v>
      </c>
      <c r="K35" s="3">
        <v>3</v>
      </c>
      <c r="M35" s="3">
        <v>1</v>
      </c>
      <c r="U35" s="3">
        <v>4</v>
      </c>
      <c r="V35" s="3">
        <v>1</v>
      </c>
      <c r="W35" s="3">
        <v>1</v>
      </c>
      <c r="X35" s="3">
        <v>9</v>
      </c>
      <c r="Y35" s="3">
        <v>1</v>
      </c>
      <c r="Z35" s="3">
        <v>13</v>
      </c>
      <c r="AB35" s="3">
        <v>2</v>
      </c>
      <c r="AD35" s="3">
        <v>3</v>
      </c>
      <c r="AE35" s="3">
        <v>13</v>
      </c>
      <c r="AF35" s="3">
        <v>4</v>
      </c>
      <c r="AG35" s="3">
        <v>3</v>
      </c>
      <c r="AH35" s="3">
        <v>14</v>
      </c>
      <c r="AM35" s="3">
        <v>1</v>
      </c>
      <c r="AO35" s="3">
        <v>9</v>
      </c>
      <c r="AP35" s="3">
        <v>6</v>
      </c>
      <c r="AQ35" s="3">
        <v>2</v>
      </c>
      <c r="AR35" s="3">
        <v>11</v>
      </c>
      <c r="BF35" s="3">
        <v>2</v>
      </c>
      <c r="BG35" s="3">
        <v>1</v>
      </c>
      <c r="BK35" s="3">
        <v>4</v>
      </c>
      <c r="BL35" s="3" t="s">
        <v>411</v>
      </c>
      <c r="BM35" s="3">
        <v>6</v>
      </c>
      <c r="BN35" s="3">
        <v>1</v>
      </c>
      <c r="BO35" s="14">
        <f t="shared" si="1"/>
        <v>1.9193548387096775</v>
      </c>
      <c r="BP35" s="2">
        <f t="shared" si="2"/>
        <v>14</v>
      </c>
      <c r="BT35" s="18"/>
      <c r="BU35"/>
    </row>
    <row r="36" spans="1:73" ht="14" customHeight="1" x14ac:dyDescent="0.15">
      <c r="A36" s="3" t="s">
        <v>44</v>
      </c>
      <c r="B36" s="9" t="s">
        <v>45</v>
      </c>
      <c r="C36" s="5">
        <f t="shared" si="0"/>
        <v>5</v>
      </c>
      <c r="D36" s="13"/>
      <c r="AH36" s="3">
        <v>1</v>
      </c>
      <c r="AI36" s="3">
        <v>1</v>
      </c>
      <c r="AJ36" s="3">
        <v>1</v>
      </c>
      <c r="BG36" s="3">
        <v>1</v>
      </c>
      <c r="BK36" s="3">
        <v>1</v>
      </c>
      <c r="BL36" s="3" t="s">
        <v>411</v>
      </c>
      <c r="BM36" s="3" t="s">
        <v>411</v>
      </c>
      <c r="BN36" s="3" t="s">
        <v>411</v>
      </c>
      <c r="BO36" s="14">
        <f t="shared" si="1"/>
        <v>8.0645161290322578E-2</v>
      </c>
      <c r="BP36" s="2">
        <f t="shared" si="2"/>
        <v>1</v>
      </c>
      <c r="BT36" s="18"/>
      <c r="BU36"/>
    </row>
    <row r="37" spans="1:73" ht="14" customHeight="1" x14ac:dyDescent="0.15">
      <c r="A37" s="3" t="s">
        <v>46</v>
      </c>
      <c r="B37" s="9" t="s">
        <v>47</v>
      </c>
      <c r="C37" s="5">
        <f t="shared" si="0"/>
        <v>703</v>
      </c>
      <c r="D37" s="13">
        <v>4</v>
      </c>
      <c r="E37" s="3">
        <v>59</v>
      </c>
      <c r="F37" s="3">
        <v>65</v>
      </c>
      <c r="G37" s="3">
        <v>25</v>
      </c>
      <c r="H37" s="3">
        <v>7</v>
      </c>
      <c r="I37" s="3">
        <v>28</v>
      </c>
      <c r="J37" s="3">
        <v>18</v>
      </c>
      <c r="K37" s="3">
        <v>19</v>
      </c>
      <c r="L37" s="3">
        <v>49</v>
      </c>
      <c r="M37" s="3">
        <v>12</v>
      </c>
      <c r="N37" s="3">
        <v>9</v>
      </c>
      <c r="O37" s="3">
        <v>54</v>
      </c>
      <c r="P37" s="3">
        <v>3</v>
      </c>
      <c r="Q37" s="3">
        <v>1</v>
      </c>
      <c r="R37" s="3">
        <v>10</v>
      </c>
      <c r="S37" s="3">
        <v>3</v>
      </c>
      <c r="U37" s="3">
        <v>5</v>
      </c>
      <c r="W37" s="3">
        <v>13</v>
      </c>
      <c r="X37" s="3">
        <v>14</v>
      </c>
      <c r="Z37" s="3">
        <v>28</v>
      </c>
      <c r="AA37" s="3">
        <v>23</v>
      </c>
      <c r="AC37" s="3">
        <v>3</v>
      </c>
      <c r="AD37" s="3">
        <v>5</v>
      </c>
      <c r="AE37" s="3">
        <v>3</v>
      </c>
      <c r="AF37" s="3">
        <v>4</v>
      </c>
      <c r="AG37" s="3">
        <v>1</v>
      </c>
      <c r="AH37" s="3">
        <v>19</v>
      </c>
      <c r="AI37" s="3">
        <v>7</v>
      </c>
      <c r="AJ37" s="3">
        <v>11</v>
      </c>
      <c r="AL37" s="3">
        <v>2</v>
      </c>
      <c r="AM37" s="3">
        <v>9</v>
      </c>
      <c r="AO37" s="3">
        <v>7</v>
      </c>
      <c r="AP37" s="3">
        <v>12</v>
      </c>
      <c r="AQ37" s="3">
        <v>2</v>
      </c>
      <c r="AR37" s="3">
        <v>5</v>
      </c>
      <c r="AS37" s="3">
        <v>1</v>
      </c>
      <c r="AX37" s="3">
        <v>2</v>
      </c>
      <c r="BE37" s="3">
        <v>12</v>
      </c>
      <c r="BF37" s="3">
        <v>26</v>
      </c>
      <c r="BG37" s="3">
        <v>7</v>
      </c>
      <c r="BH37" s="3">
        <v>11</v>
      </c>
      <c r="BI37" s="3">
        <v>7</v>
      </c>
      <c r="BJ37" s="3">
        <v>1</v>
      </c>
      <c r="BK37" s="3">
        <v>13</v>
      </c>
      <c r="BL37" s="3">
        <v>12</v>
      </c>
      <c r="BM37" s="3">
        <v>29</v>
      </c>
      <c r="BN37" s="3">
        <v>43</v>
      </c>
      <c r="BO37" s="14">
        <f t="shared" si="1"/>
        <v>10.64516129032258</v>
      </c>
      <c r="BP37" s="2">
        <f t="shared" si="2"/>
        <v>65</v>
      </c>
      <c r="BT37" s="18"/>
      <c r="BU37"/>
    </row>
    <row r="38" spans="1:73" ht="14" customHeight="1" x14ac:dyDescent="0.15">
      <c r="A38" s="3" t="s">
        <v>48</v>
      </c>
      <c r="B38" s="9" t="s">
        <v>49</v>
      </c>
      <c r="C38" s="5">
        <f t="shared" si="0"/>
        <v>1</v>
      </c>
      <c r="D38" s="13"/>
      <c r="AC38" s="3">
        <v>1</v>
      </c>
      <c r="BK38" s="3" t="s">
        <v>411</v>
      </c>
      <c r="BL38" s="3" t="s">
        <v>411</v>
      </c>
      <c r="BM38" s="3" t="s">
        <v>411</v>
      </c>
      <c r="BN38" s="3" t="s">
        <v>411</v>
      </c>
      <c r="BO38" s="14">
        <f t="shared" si="1"/>
        <v>1.6129032258064516E-2</v>
      </c>
      <c r="BP38" s="2">
        <f t="shared" si="2"/>
        <v>1</v>
      </c>
      <c r="BT38" s="18"/>
      <c r="BU38"/>
    </row>
    <row r="39" spans="1:73" ht="14" customHeight="1" x14ac:dyDescent="0.15">
      <c r="A39" s="3" t="s">
        <v>50</v>
      </c>
      <c r="B39" s="9" t="s">
        <v>51</v>
      </c>
      <c r="C39" s="5">
        <f t="shared" si="0"/>
        <v>2</v>
      </c>
      <c r="D39" s="13"/>
      <c r="Z39" s="3">
        <v>1</v>
      </c>
      <c r="AN39" s="3">
        <v>1</v>
      </c>
      <c r="BK39" s="3" t="s">
        <v>411</v>
      </c>
      <c r="BL39" s="3" t="s">
        <v>411</v>
      </c>
      <c r="BM39" s="3" t="s">
        <v>411</v>
      </c>
      <c r="BN39" s="3" t="s">
        <v>411</v>
      </c>
      <c r="BO39" s="14">
        <f t="shared" si="1"/>
        <v>3.2258064516129031E-2</v>
      </c>
      <c r="BP39" s="2">
        <f t="shared" si="2"/>
        <v>1</v>
      </c>
      <c r="BT39" s="18"/>
      <c r="BU39"/>
    </row>
    <row r="40" spans="1:73" ht="14" customHeight="1" x14ac:dyDescent="0.15">
      <c r="A40" s="3" t="s">
        <v>52</v>
      </c>
      <c r="B40" s="9" t="s">
        <v>53</v>
      </c>
      <c r="C40" s="5">
        <f t="shared" si="0"/>
        <v>21</v>
      </c>
      <c r="D40" s="13"/>
      <c r="E40" s="3">
        <v>1</v>
      </c>
      <c r="F40" s="3">
        <v>2</v>
      </c>
      <c r="G40" s="3">
        <v>1</v>
      </c>
      <c r="I40" s="3">
        <v>1</v>
      </c>
      <c r="L40" s="3">
        <v>2</v>
      </c>
      <c r="R40" s="3">
        <v>2</v>
      </c>
      <c r="W40" s="3">
        <v>1</v>
      </c>
      <c r="AA40" s="3">
        <v>3</v>
      </c>
      <c r="AF40" s="3">
        <v>1</v>
      </c>
      <c r="BE40" s="3">
        <v>1</v>
      </c>
      <c r="BH40" s="3">
        <v>1</v>
      </c>
      <c r="BK40" s="3">
        <v>1</v>
      </c>
      <c r="BL40" s="3" t="s">
        <v>411</v>
      </c>
      <c r="BM40" s="3">
        <v>2</v>
      </c>
      <c r="BN40" s="3">
        <v>2</v>
      </c>
      <c r="BO40" s="14">
        <f t="shared" si="1"/>
        <v>0.30645161290322581</v>
      </c>
      <c r="BP40" s="2">
        <f t="shared" si="2"/>
        <v>3</v>
      </c>
      <c r="BT40" s="18"/>
      <c r="BU40"/>
    </row>
    <row r="41" spans="1:73" ht="14" customHeight="1" x14ac:dyDescent="0.15">
      <c r="A41" s="3" t="s">
        <v>54</v>
      </c>
      <c r="B41" s="9" t="s">
        <v>55</v>
      </c>
      <c r="C41" s="5">
        <f t="shared" si="0"/>
        <v>32</v>
      </c>
      <c r="D41" s="13"/>
      <c r="F41" s="3">
        <v>4</v>
      </c>
      <c r="G41" s="3">
        <v>2</v>
      </c>
      <c r="H41" s="3">
        <v>1</v>
      </c>
      <c r="I41" s="3">
        <v>1</v>
      </c>
      <c r="O41" s="3">
        <v>1</v>
      </c>
      <c r="U41" s="3">
        <v>1</v>
      </c>
      <c r="W41" s="3">
        <v>1</v>
      </c>
      <c r="Z41" s="3">
        <v>2</v>
      </c>
      <c r="AA41" s="3">
        <v>3</v>
      </c>
      <c r="AI41" s="3">
        <v>3</v>
      </c>
      <c r="BD41" s="3">
        <v>1</v>
      </c>
      <c r="BE41" s="3">
        <v>1</v>
      </c>
      <c r="BH41" s="3">
        <v>1</v>
      </c>
      <c r="BI41" s="3">
        <v>1</v>
      </c>
      <c r="BK41" s="3" t="s">
        <v>411</v>
      </c>
      <c r="BL41" s="3">
        <v>1</v>
      </c>
      <c r="BM41" s="3">
        <v>5</v>
      </c>
      <c r="BN41" s="3">
        <v>3</v>
      </c>
      <c r="BO41" s="14">
        <f t="shared" si="1"/>
        <v>0.46774193548387094</v>
      </c>
      <c r="BP41" s="2">
        <f t="shared" si="2"/>
        <v>5</v>
      </c>
      <c r="BT41" s="18"/>
      <c r="BU41"/>
    </row>
    <row r="42" spans="1:73" ht="14" customHeight="1" x14ac:dyDescent="0.15">
      <c r="A42" s="3" t="s">
        <v>56</v>
      </c>
      <c r="B42" s="9" t="s">
        <v>57</v>
      </c>
      <c r="C42" s="5">
        <f t="shared" si="0"/>
        <v>333</v>
      </c>
      <c r="D42" s="13">
        <v>4</v>
      </c>
      <c r="E42" s="3">
        <v>17</v>
      </c>
      <c r="F42" s="3">
        <v>16</v>
      </c>
      <c r="G42" s="3">
        <v>6</v>
      </c>
      <c r="I42" s="3">
        <v>3</v>
      </c>
      <c r="J42" s="3">
        <v>4</v>
      </c>
      <c r="K42" s="3">
        <v>4</v>
      </c>
      <c r="L42" s="3">
        <v>1</v>
      </c>
      <c r="M42" s="3">
        <v>12</v>
      </c>
      <c r="P42" s="3">
        <v>6</v>
      </c>
      <c r="U42" s="3">
        <v>2</v>
      </c>
      <c r="V42" s="3">
        <v>1</v>
      </c>
      <c r="W42" s="3">
        <v>3</v>
      </c>
      <c r="X42" s="3">
        <v>1</v>
      </c>
      <c r="Z42" s="3">
        <v>26</v>
      </c>
      <c r="AB42" s="3">
        <v>1</v>
      </c>
      <c r="AC42" s="3">
        <v>2</v>
      </c>
      <c r="AD42" s="3">
        <v>14</v>
      </c>
      <c r="AE42" s="3">
        <v>3</v>
      </c>
      <c r="AF42" s="3">
        <v>25</v>
      </c>
      <c r="AG42" s="3">
        <v>5</v>
      </c>
      <c r="AH42" s="3">
        <v>19</v>
      </c>
      <c r="AI42" s="3">
        <v>1</v>
      </c>
      <c r="AJ42" s="3">
        <v>10</v>
      </c>
      <c r="AK42" s="3">
        <v>5</v>
      </c>
      <c r="AM42" s="3">
        <v>1</v>
      </c>
      <c r="AN42" s="3">
        <v>3</v>
      </c>
      <c r="AO42" s="3">
        <v>8</v>
      </c>
      <c r="AP42" s="3">
        <v>20</v>
      </c>
      <c r="AQ42" s="3">
        <v>2</v>
      </c>
      <c r="AR42" s="3">
        <v>1</v>
      </c>
      <c r="AS42" s="3">
        <v>2</v>
      </c>
      <c r="AV42" s="3">
        <v>7</v>
      </c>
      <c r="AW42" s="3">
        <v>6</v>
      </c>
      <c r="AX42" s="3">
        <v>4</v>
      </c>
      <c r="AZ42" s="3">
        <v>2</v>
      </c>
      <c r="BD42" s="3">
        <v>7</v>
      </c>
      <c r="BE42" s="3">
        <v>5</v>
      </c>
      <c r="BF42" s="3">
        <v>5</v>
      </c>
      <c r="BG42" s="3">
        <v>7</v>
      </c>
      <c r="BH42" s="3">
        <v>16</v>
      </c>
      <c r="BI42" s="3">
        <v>14</v>
      </c>
      <c r="BK42" s="3">
        <v>3</v>
      </c>
      <c r="BL42" s="3">
        <v>1</v>
      </c>
      <c r="BM42" s="3">
        <v>22</v>
      </c>
      <c r="BN42" s="3">
        <v>6</v>
      </c>
      <c r="BO42" s="14">
        <f t="shared" si="1"/>
        <v>5.274193548387097</v>
      </c>
      <c r="BP42" s="2">
        <f t="shared" si="2"/>
        <v>26</v>
      </c>
      <c r="BT42" s="18"/>
      <c r="BU42"/>
    </row>
    <row r="43" spans="1:73" ht="14" customHeight="1" x14ac:dyDescent="0.15">
      <c r="A43" s="3" t="s">
        <v>58</v>
      </c>
      <c r="B43" s="9" t="s">
        <v>59</v>
      </c>
      <c r="C43" s="5">
        <f t="shared" si="0"/>
        <v>85</v>
      </c>
      <c r="D43" s="13"/>
      <c r="F43" s="3">
        <v>1</v>
      </c>
      <c r="G43" s="3">
        <v>3</v>
      </c>
      <c r="H43" s="3">
        <v>7</v>
      </c>
      <c r="I43" s="3">
        <v>3</v>
      </c>
      <c r="K43" s="3">
        <v>1</v>
      </c>
      <c r="L43" s="3">
        <v>27</v>
      </c>
      <c r="O43" s="3">
        <v>11</v>
      </c>
      <c r="P43" s="3">
        <v>2</v>
      </c>
      <c r="Z43" s="3">
        <v>4</v>
      </c>
      <c r="AE43" s="3">
        <v>2</v>
      </c>
      <c r="AH43" s="3">
        <v>7</v>
      </c>
      <c r="AI43" s="3">
        <v>2</v>
      </c>
      <c r="AJ43" s="3">
        <v>3</v>
      </c>
      <c r="BF43" s="3">
        <v>4</v>
      </c>
      <c r="BH43" s="3">
        <v>4</v>
      </c>
      <c r="BK43" s="3" t="s">
        <v>411</v>
      </c>
      <c r="BL43" s="3" t="s">
        <v>411</v>
      </c>
      <c r="BM43" s="3" t="s">
        <v>411</v>
      </c>
      <c r="BN43" s="3">
        <v>4</v>
      </c>
      <c r="BO43" s="14">
        <f t="shared" si="1"/>
        <v>1.3064516129032258</v>
      </c>
      <c r="BP43" s="2">
        <f t="shared" si="2"/>
        <v>27</v>
      </c>
      <c r="BT43" s="18"/>
      <c r="BU43"/>
    </row>
    <row r="44" spans="1:73" ht="14" customHeight="1" x14ac:dyDescent="0.15">
      <c r="A44" s="3" t="s">
        <v>60</v>
      </c>
      <c r="B44" s="9" t="s">
        <v>61</v>
      </c>
      <c r="C44" s="5">
        <f t="shared" si="0"/>
        <v>2</v>
      </c>
      <c r="D44" s="13"/>
      <c r="W44" s="3">
        <v>1</v>
      </c>
      <c r="BK44" s="3" t="s">
        <v>411</v>
      </c>
      <c r="BL44" s="3" t="s">
        <v>411</v>
      </c>
      <c r="BM44" s="3">
        <v>1</v>
      </c>
      <c r="BN44" s="3" t="s">
        <v>411</v>
      </c>
      <c r="BO44" s="14">
        <f t="shared" si="1"/>
        <v>3.2258064516129031E-2</v>
      </c>
      <c r="BP44" s="2">
        <f t="shared" si="2"/>
        <v>1</v>
      </c>
      <c r="BT44" s="18"/>
      <c r="BU44"/>
    </row>
    <row r="45" spans="1:73" ht="14" customHeight="1" x14ac:dyDescent="0.15">
      <c r="A45" s="3" t="s">
        <v>62</v>
      </c>
      <c r="B45" s="9" t="s">
        <v>63</v>
      </c>
      <c r="C45" s="5">
        <f t="shared" si="0"/>
        <v>128</v>
      </c>
      <c r="D45" s="13">
        <v>2</v>
      </c>
      <c r="E45" s="3">
        <v>7</v>
      </c>
      <c r="F45" s="3">
        <v>14</v>
      </c>
      <c r="G45" s="3">
        <v>1</v>
      </c>
      <c r="H45" s="3">
        <v>2</v>
      </c>
      <c r="I45" s="3">
        <v>3</v>
      </c>
      <c r="K45" s="3">
        <v>19</v>
      </c>
      <c r="L45" s="3">
        <v>6</v>
      </c>
      <c r="M45" s="3">
        <v>6</v>
      </c>
      <c r="O45" s="3">
        <v>34</v>
      </c>
      <c r="P45" s="3">
        <v>1</v>
      </c>
      <c r="R45" s="3">
        <v>3</v>
      </c>
      <c r="U45" s="3">
        <v>1</v>
      </c>
      <c r="W45" s="3">
        <v>11</v>
      </c>
      <c r="Z45" s="3">
        <v>7</v>
      </c>
      <c r="AA45" s="3">
        <v>4</v>
      </c>
      <c r="AH45" s="3">
        <v>1</v>
      </c>
      <c r="AL45" s="3">
        <v>1</v>
      </c>
      <c r="AM45" s="3">
        <v>1</v>
      </c>
      <c r="BK45" s="3" t="s">
        <v>411</v>
      </c>
      <c r="BL45" s="3" t="s">
        <v>411</v>
      </c>
      <c r="BM45" s="3">
        <v>4</v>
      </c>
      <c r="BN45" s="3" t="s">
        <v>411</v>
      </c>
      <c r="BO45" s="14">
        <f t="shared" si="1"/>
        <v>2.064516129032258</v>
      </c>
      <c r="BP45" s="2">
        <f t="shared" si="2"/>
        <v>34</v>
      </c>
      <c r="BT45" s="18"/>
      <c r="BU45"/>
    </row>
    <row r="46" spans="1:73" ht="14" customHeight="1" x14ac:dyDescent="0.15">
      <c r="A46" s="3" t="s">
        <v>64</v>
      </c>
      <c r="B46" s="9" t="s">
        <v>65</v>
      </c>
      <c r="C46" s="5">
        <f t="shared" si="0"/>
        <v>39</v>
      </c>
      <c r="D46" s="13"/>
      <c r="E46" s="3">
        <v>4</v>
      </c>
      <c r="F46" s="3">
        <v>7</v>
      </c>
      <c r="K46" s="3">
        <v>2</v>
      </c>
      <c r="L46" s="3">
        <v>1</v>
      </c>
      <c r="M46" s="3">
        <v>21</v>
      </c>
      <c r="R46" s="3">
        <v>1</v>
      </c>
      <c r="AF46" s="3">
        <v>1</v>
      </c>
      <c r="AS46" s="3">
        <v>1</v>
      </c>
      <c r="BK46" s="3" t="s">
        <v>411</v>
      </c>
      <c r="BL46" s="3">
        <v>1</v>
      </c>
      <c r="BM46" s="3" t="s">
        <v>411</v>
      </c>
      <c r="BN46" s="3" t="s">
        <v>411</v>
      </c>
      <c r="BO46" s="14">
        <f t="shared" si="1"/>
        <v>0.62903225806451613</v>
      </c>
      <c r="BP46" s="2">
        <f t="shared" si="2"/>
        <v>21</v>
      </c>
      <c r="BT46" s="18"/>
      <c r="BU46"/>
    </row>
    <row r="47" spans="1:73" ht="14" customHeight="1" x14ac:dyDescent="0.15">
      <c r="A47" s="3" t="s">
        <v>66</v>
      </c>
      <c r="B47" s="9" t="s">
        <v>67</v>
      </c>
      <c r="C47" s="5">
        <f t="shared" si="0"/>
        <v>103</v>
      </c>
      <c r="D47" s="13"/>
      <c r="E47" s="3">
        <v>15</v>
      </c>
      <c r="F47" s="3">
        <v>17</v>
      </c>
      <c r="G47" s="3">
        <v>1</v>
      </c>
      <c r="I47" s="3">
        <v>1</v>
      </c>
      <c r="J47" s="3">
        <v>1</v>
      </c>
      <c r="K47" s="3">
        <v>2</v>
      </c>
      <c r="L47" s="3">
        <v>5</v>
      </c>
      <c r="N47" s="3">
        <v>1</v>
      </c>
      <c r="O47" s="3">
        <v>6</v>
      </c>
      <c r="P47" s="3">
        <v>6</v>
      </c>
      <c r="Q47" s="3">
        <v>4</v>
      </c>
      <c r="X47" s="3">
        <v>1</v>
      </c>
      <c r="AA47" s="3">
        <v>3</v>
      </c>
      <c r="AF47" s="3">
        <v>1</v>
      </c>
      <c r="AH47" s="3">
        <v>5</v>
      </c>
      <c r="AI47" s="3">
        <v>2</v>
      </c>
      <c r="AJ47" s="3">
        <v>1</v>
      </c>
      <c r="AL47" s="3">
        <v>1</v>
      </c>
      <c r="AM47" s="3">
        <v>2</v>
      </c>
      <c r="BE47" s="3">
        <v>1</v>
      </c>
      <c r="BF47" s="3">
        <v>2</v>
      </c>
      <c r="BH47" s="3">
        <v>1</v>
      </c>
      <c r="BI47" s="3">
        <v>1</v>
      </c>
      <c r="BK47" s="3">
        <v>3</v>
      </c>
      <c r="BL47" s="3">
        <v>2</v>
      </c>
      <c r="BM47" s="3">
        <v>11</v>
      </c>
      <c r="BN47" s="3">
        <v>7</v>
      </c>
      <c r="BO47" s="14">
        <f t="shared" si="1"/>
        <v>1.5483870967741935</v>
      </c>
      <c r="BP47" s="2">
        <f t="shared" si="2"/>
        <v>17</v>
      </c>
      <c r="BT47" s="18"/>
      <c r="BU47"/>
    </row>
    <row r="48" spans="1:73" ht="14" customHeight="1" x14ac:dyDescent="0.15">
      <c r="A48" s="3" t="s">
        <v>68</v>
      </c>
      <c r="B48" s="9" t="s">
        <v>69</v>
      </c>
      <c r="C48" s="5">
        <f t="shared" si="0"/>
        <v>1034</v>
      </c>
      <c r="D48" s="13"/>
      <c r="G48" s="3">
        <v>9</v>
      </c>
      <c r="H48" s="3">
        <v>2</v>
      </c>
      <c r="J48" s="3">
        <v>2</v>
      </c>
      <c r="L48" s="3">
        <v>2</v>
      </c>
      <c r="N48" s="3">
        <v>13</v>
      </c>
      <c r="O48" s="3">
        <v>2</v>
      </c>
      <c r="T48" s="3">
        <v>5</v>
      </c>
      <c r="U48" s="3">
        <v>4</v>
      </c>
      <c r="Y48" s="3">
        <v>4</v>
      </c>
      <c r="Z48" s="3">
        <v>8</v>
      </c>
      <c r="AZ48" s="3">
        <v>7</v>
      </c>
      <c r="BA48" s="3">
        <v>16</v>
      </c>
      <c r="BB48" s="3">
        <v>41</v>
      </c>
      <c r="BC48" s="3">
        <v>56</v>
      </c>
      <c r="BD48" s="3">
        <v>40</v>
      </c>
      <c r="BE48" s="3">
        <v>106</v>
      </c>
      <c r="BF48" s="3">
        <v>56</v>
      </c>
      <c r="BG48" s="3">
        <v>69</v>
      </c>
      <c r="BH48" s="3">
        <v>38</v>
      </c>
      <c r="BI48" s="3">
        <v>41</v>
      </c>
      <c r="BJ48" s="3">
        <v>57</v>
      </c>
      <c r="BK48" s="3">
        <v>35</v>
      </c>
      <c r="BL48" s="3">
        <v>191</v>
      </c>
      <c r="BM48" s="3">
        <v>67</v>
      </c>
      <c r="BN48" s="3">
        <v>163</v>
      </c>
      <c r="BO48" s="14">
        <f t="shared" si="1"/>
        <v>14.048387096774194</v>
      </c>
      <c r="BP48" s="2">
        <f t="shared" si="2"/>
        <v>191</v>
      </c>
      <c r="BT48" s="18"/>
      <c r="BU48"/>
    </row>
    <row r="49" spans="1:73" ht="14" customHeight="1" x14ac:dyDescent="0.15">
      <c r="A49" s="3" t="s">
        <v>70</v>
      </c>
      <c r="B49" s="9" t="s">
        <v>71</v>
      </c>
      <c r="C49" s="5">
        <f t="shared" si="0"/>
        <v>4717</v>
      </c>
      <c r="D49" s="13">
        <v>2</v>
      </c>
      <c r="E49" s="3">
        <v>45</v>
      </c>
      <c r="F49" s="3">
        <v>201</v>
      </c>
      <c r="G49" s="3">
        <v>150</v>
      </c>
      <c r="H49" s="3">
        <v>19</v>
      </c>
      <c r="I49" s="3">
        <v>32</v>
      </c>
      <c r="J49" s="3">
        <v>66</v>
      </c>
      <c r="K49" s="3">
        <v>66</v>
      </c>
      <c r="L49" s="3">
        <v>160</v>
      </c>
      <c r="M49" s="3">
        <v>52</v>
      </c>
      <c r="N49" s="3">
        <v>2</v>
      </c>
      <c r="O49" s="3">
        <v>192</v>
      </c>
      <c r="P49" s="3">
        <v>168</v>
      </c>
      <c r="Q49" s="3">
        <v>8</v>
      </c>
      <c r="R49" s="3">
        <v>14</v>
      </c>
      <c r="S49" s="3">
        <v>135</v>
      </c>
      <c r="V49" s="3">
        <v>5</v>
      </c>
      <c r="W49" s="3">
        <v>32</v>
      </c>
      <c r="X49" s="3">
        <v>3</v>
      </c>
      <c r="Z49" s="3">
        <v>37</v>
      </c>
      <c r="AA49" s="3">
        <v>68</v>
      </c>
      <c r="AB49" s="3">
        <v>2</v>
      </c>
      <c r="AC49" s="3">
        <v>71</v>
      </c>
      <c r="AD49" s="3">
        <v>1</v>
      </c>
      <c r="AE49" s="3">
        <v>3</v>
      </c>
      <c r="AF49" s="3">
        <v>3</v>
      </c>
      <c r="AG49" s="3">
        <v>32</v>
      </c>
      <c r="AH49" s="3">
        <v>221</v>
      </c>
      <c r="AI49" s="3">
        <v>75</v>
      </c>
      <c r="AJ49" s="3">
        <v>9</v>
      </c>
      <c r="AL49" s="3">
        <v>1</v>
      </c>
      <c r="AM49" s="3">
        <v>6</v>
      </c>
      <c r="AP49" s="3">
        <v>28</v>
      </c>
      <c r="AS49" s="3">
        <v>21</v>
      </c>
      <c r="AV49" s="3">
        <v>3</v>
      </c>
      <c r="AZ49" s="3">
        <v>5</v>
      </c>
      <c r="BE49" s="3">
        <v>136</v>
      </c>
      <c r="BF49" s="3">
        <v>218</v>
      </c>
      <c r="BG49" s="3">
        <v>26</v>
      </c>
      <c r="BH49" s="3">
        <v>40</v>
      </c>
      <c r="BI49" s="3">
        <v>4</v>
      </c>
      <c r="BK49" s="3">
        <v>120</v>
      </c>
      <c r="BL49" s="3">
        <v>67</v>
      </c>
      <c r="BM49" s="3">
        <v>1330</v>
      </c>
      <c r="BN49" s="3">
        <v>838</v>
      </c>
      <c r="BO49" s="14">
        <f t="shared" si="1"/>
        <v>62.564516129032256</v>
      </c>
      <c r="BP49" s="2">
        <f t="shared" si="2"/>
        <v>1330</v>
      </c>
      <c r="BT49" s="18"/>
      <c r="BU49"/>
    </row>
    <row r="50" spans="1:73" ht="14" customHeight="1" x14ac:dyDescent="0.15">
      <c r="A50" s="3" t="s">
        <v>72</v>
      </c>
      <c r="B50" s="10" t="s">
        <v>73</v>
      </c>
      <c r="C50" s="5">
        <f t="shared" si="0"/>
        <v>29</v>
      </c>
      <c r="D50" s="13"/>
      <c r="E50" s="3">
        <v>2</v>
      </c>
      <c r="F50" s="3">
        <v>5</v>
      </c>
      <c r="G50" s="3">
        <v>2</v>
      </c>
      <c r="H50" s="3">
        <v>1</v>
      </c>
      <c r="M50" s="3">
        <v>6</v>
      </c>
      <c r="P50" s="3">
        <v>1</v>
      </c>
      <c r="AC50" s="3">
        <v>1</v>
      </c>
      <c r="AM50" s="3">
        <v>5</v>
      </c>
      <c r="BE50" s="3">
        <v>1</v>
      </c>
      <c r="BF50" s="3">
        <v>4</v>
      </c>
      <c r="BK50" s="3" t="s">
        <v>411</v>
      </c>
      <c r="BL50" s="3">
        <v>1</v>
      </c>
      <c r="BM50" s="3" t="s">
        <v>411</v>
      </c>
      <c r="BN50" s="3" t="s">
        <v>411</v>
      </c>
      <c r="BO50" s="14">
        <f t="shared" si="1"/>
        <v>0.46774193548387094</v>
      </c>
      <c r="BP50" s="2">
        <f t="shared" si="2"/>
        <v>6</v>
      </c>
      <c r="BT50" s="18"/>
      <c r="BU50"/>
    </row>
    <row r="51" spans="1:73" ht="14" customHeight="1" x14ac:dyDescent="0.15">
      <c r="A51" s="3" t="s">
        <v>74</v>
      </c>
      <c r="B51" s="10" t="s">
        <v>75</v>
      </c>
      <c r="C51" s="5">
        <f t="shared" si="0"/>
        <v>171</v>
      </c>
      <c r="D51" s="13"/>
      <c r="E51" s="3">
        <v>33</v>
      </c>
      <c r="F51" s="3">
        <v>10</v>
      </c>
      <c r="G51" s="3">
        <v>29</v>
      </c>
      <c r="H51" s="3">
        <v>3</v>
      </c>
      <c r="I51" s="3">
        <v>6</v>
      </c>
      <c r="K51" s="3">
        <v>3</v>
      </c>
      <c r="L51" s="3">
        <v>18</v>
      </c>
      <c r="M51" s="3">
        <v>6</v>
      </c>
      <c r="N51" s="3">
        <v>1</v>
      </c>
      <c r="O51" s="3">
        <v>1</v>
      </c>
      <c r="P51" s="3">
        <v>2</v>
      </c>
      <c r="R51" s="3">
        <v>3</v>
      </c>
      <c r="W51" s="3">
        <v>4</v>
      </c>
      <c r="Z51" s="3">
        <v>4</v>
      </c>
      <c r="AA51" s="3">
        <v>3</v>
      </c>
      <c r="AF51" s="3">
        <v>27</v>
      </c>
      <c r="AH51" s="3">
        <v>3</v>
      </c>
      <c r="AJ51" s="3">
        <v>1</v>
      </c>
      <c r="AP51" s="3">
        <v>2</v>
      </c>
      <c r="AT51" s="3">
        <v>1</v>
      </c>
      <c r="BE51" s="3">
        <v>2</v>
      </c>
      <c r="BF51" s="3">
        <v>2</v>
      </c>
      <c r="BH51" s="3">
        <v>3</v>
      </c>
      <c r="BK51" s="3" t="s">
        <v>411</v>
      </c>
      <c r="BL51" s="3">
        <v>1</v>
      </c>
      <c r="BM51" s="3">
        <v>3</v>
      </c>
      <c r="BN51" s="3" t="s">
        <v>411</v>
      </c>
      <c r="BO51" s="14">
        <f t="shared" si="1"/>
        <v>2.7580645161290325</v>
      </c>
      <c r="BP51" s="2">
        <f t="shared" si="2"/>
        <v>33</v>
      </c>
      <c r="BT51" s="18"/>
      <c r="BU51"/>
    </row>
    <row r="52" spans="1:73" ht="14" customHeight="1" x14ac:dyDescent="0.15">
      <c r="A52" s="3" t="s">
        <v>76</v>
      </c>
      <c r="B52" s="10" t="s">
        <v>77</v>
      </c>
      <c r="C52" s="5">
        <f t="shared" si="0"/>
        <v>15</v>
      </c>
      <c r="D52" s="13"/>
      <c r="K52" s="3">
        <v>2</v>
      </c>
      <c r="BK52" s="3">
        <v>2</v>
      </c>
      <c r="BL52" s="3">
        <v>2</v>
      </c>
      <c r="BM52" s="3">
        <v>9</v>
      </c>
      <c r="BN52" s="3" t="s">
        <v>411</v>
      </c>
      <c r="BO52" s="14">
        <f t="shared" si="1"/>
        <v>0.24193548387096775</v>
      </c>
      <c r="BP52" s="2">
        <f t="shared" si="2"/>
        <v>9</v>
      </c>
      <c r="BT52" s="18"/>
      <c r="BU52"/>
    </row>
    <row r="53" spans="1:73" ht="14" customHeight="1" x14ac:dyDescent="0.15">
      <c r="A53" s="3" t="s">
        <v>78</v>
      </c>
      <c r="B53" s="10" t="s">
        <v>79</v>
      </c>
      <c r="C53" s="5">
        <f t="shared" si="0"/>
        <v>66</v>
      </c>
      <c r="D53" s="13"/>
      <c r="F53" s="3">
        <v>2</v>
      </c>
      <c r="G53" s="3">
        <v>1</v>
      </c>
      <c r="I53" s="3">
        <v>10</v>
      </c>
      <c r="J53" s="3">
        <v>1</v>
      </c>
      <c r="K53" s="3">
        <v>2</v>
      </c>
      <c r="L53" s="3">
        <v>12</v>
      </c>
      <c r="M53" s="3">
        <v>3</v>
      </c>
      <c r="O53" s="3">
        <v>2</v>
      </c>
      <c r="V53" s="3">
        <v>1</v>
      </c>
      <c r="W53" s="3">
        <v>2</v>
      </c>
      <c r="X53" s="3">
        <v>2</v>
      </c>
      <c r="Z53" s="3">
        <v>1</v>
      </c>
      <c r="AA53" s="3">
        <v>3</v>
      </c>
      <c r="AI53" s="3">
        <v>1</v>
      </c>
      <c r="AJ53" s="3">
        <v>2</v>
      </c>
      <c r="AK53" s="3">
        <v>1</v>
      </c>
      <c r="AL53" s="3">
        <v>2</v>
      </c>
      <c r="AT53" s="3">
        <v>2</v>
      </c>
      <c r="BE53" s="3">
        <v>1</v>
      </c>
      <c r="BI53" s="3">
        <v>2</v>
      </c>
      <c r="BK53" s="3">
        <v>2</v>
      </c>
      <c r="BL53" s="3">
        <v>3</v>
      </c>
      <c r="BM53" s="3">
        <v>5</v>
      </c>
      <c r="BN53" s="3">
        <v>3</v>
      </c>
      <c r="BO53" s="14">
        <f t="shared" si="1"/>
        <v>1.0161290322580645</v>
      </c>
      <c r="BP53" s="2">
        <f t="shared" si="2"/>
        <v>12</v>
      </c>
      <c r="BT53" s="18"/>
      <c r="BU53"/>
    </row>
    <row r="54" spans="1:73" ht="14" customHeight="1" x14ac:dyDescent="0.15">
      <c r="A54" s="3" t="s">
        <v>80</v>
      </c>
      <c r="B54" s="10" t="s">
        <v>81</v>
      </c>
      <c r="C54" s="5">
        <f t="shared" si="0"/>
        <v>3</v>
      </c>
      <c r="D54" s="13"/>
      <c r="AL54" s="3">
        <v>3</v>
      </c>
      <c r="BK54" s="3" t="s">
        <v>411</v>
      </c>
      <c r="BL54" s="3" t="s">
        <v>411</v>
      </c>
      <c r="BM54" s="3" t="s">
        <v>411</v>
      </c>
      <c r="BN54" s="3" t="s">
        <v>411</v>
      </c>
      <c r="BO54" s="14">
        <f t="shared" si="1"/>
        <v>4.8387096774193547E-2</v>
      </c>
      <c r="BP54" s="2">
        <f t="shared" si="2"/>
        <v>3</v>
      </c>
      <c r="BT54" s="18"/>
      <c r="BU54"/>
    </row>
    <row r="55" spans="1:73" ht="14" customHeight="1" x14ac:dyDescent="0.15">
      <c r="A55" s="3" t="s">
        <v>82</v>
      </c>
      <c r="B55" s="10" t="s">
        <v>83</v>
      </c>
      <c r="C55" s="5">
        <f t="shared" si="0"/>
        <v>207</v>
      </c>
      <c r="D55" s="13"/>
      <c r="K55" s="3">
        <v>1</v>
      </c>
      <c r="L55" s="3">
        <v>4</v>
      </c>
      <c r="P55" s="3">
        <v>2</v>
      </c>
      <c r="R55" s="3">
        <v>1</v>
      </c>
      <c r="X55" s="3">
        <v>2</v>
      </c>
      <c r="Y55" s="3">
        <v>2</v>
      </c>
      <c r="Z55" s="3">
        <v>14</v>
      </c>
      <c r="AB55" s="3">
        <v>6</v>
      </c>
      <c r="AC55" s="3">
        <v>3</v>
      </c>
      <c r="AD55" s="3">
        <v>2</v>
      </c>
      <c r="AE55" s="3">
        <v>6</v>
      </c>
      <c r="AF55" s="3">
        <v>4</v>
      </c>
      <c r="AG55" s="3">
        <v>7</v>
      </c>
      <c r="AH55" s="3">
        <v>4</v>
      </c>
      <c r="AI55" s="3">
        <v>11</v>
      </c>
      <c r="AJ55" s="3">
        <v>4</v>
      </c>
      <c r="AK55" s="3">
        <v>8</v>
      </c>
      <c r="AL55" s="3">
        <v>3</v>
      </c>
      <c r="AM55" s="3">
        <v>4</v>
      </c>
      <c r="AN55" s="3">
        <v>7</v>
      </c>
      <c r="AO55" s="3">
        <v>3</v>
      </c>
      <c r="AP55" s="3">
        <v>1</v>
      </c>
      <c r="AQ55" s="3">
        <v>5</v>
      </c>
      <c r="AR55" s="3">
        <v>6</v>
      </c>
      <c r="AS55" s="3">
        <v>1</v>
      </c>
      <c r="AT55" s="3">
        <v>1</v>
      </c>
      <c r="AV55" s="3">
        <v>2</v>
      </c>
      <c r="AW55" s="3">
        <v>2</v>
      </c>
      <c r="AX55" s="3">
        <v>8</v>
      </c>
      <c r="BA55" s="3">
        <v>3</v>
      </c>
      <c r="BC55" s="3">
        <v>3</v>
      </c>
      <c r="BD55" s="3">
        <v>3</v>
      </c>
      <c r="BE55" s="3">
        <v>3</v>
      </c>
      <c r="BF55" s="3">
        <v>2</v>
      </c>
      <c r="BG55" s="3">
        <v>2</v>
      </c>
      <c r="BH55" s="3">
        <v>14</v>
      </c>
      <c r="BI55" s="3">
        <v>2</v>
      </c>
      <c r="BJ55" s="3">
        <v>7</v>
      </c>
      <c r="BK55" s="3">
        <v>7</v>
      </c>
      <c r="BL55" s="3">
        <v>14</v>
      </c>
      <c r="BM55" s="3">
        <v>17</v>
      </c>
      <c r="BN55" s="3">
        <v>6</v>
      </c>
      <c r="BO55" s="14">
        <f t="shared" si="1"/>
        <v>3.2419354838709675</v>
      </c>
      <c r="BP55" s="2">
        <f t="shared" si="2"/>
        <v>17</v>
      </c>
      <c r="BT55" s="18"/>
      <c r="BU55"/>
    </row>
    <row r="56" spans="1:73" ht="14" customHeight="1" x14ac:dyDescent="0.15">
      <c r="A56" s="3" t="s">
        <v>84</v>
      </c>
      <c r="B56" s="10" t="s">
        <v>85</v>
      </c>
      <c r="C56" s="5">
        <f t="shared" si="0"/>
        <v>11</v>
      </c>
      <c r="D56" s="13"/>
      <c r="G56" s="3">
        <v>1</v>
      </c>
      <c r="AA56" s="3">
        <v>5</v>
      </c>
      <c r="BH56" s="3">
        <v>5</v>
      </c>
      <c r="BK56" s="3" t="s">
        <v>411</v>
      </c>
      <c r="BL56" s="3" t="s">
        <v>411</v>
      </c>
      <c r="BM56" s="3" t="s">
        <v>411</v>
      </c>
      <c r="BN56" s="3" t="s">
        <v>411</v>
      </c>
      <c r="BO56" s="14">
        <f t="shared" si="1"/>
        <v>0.17741935483870969</v>
      </c>
      <c r="BP56" s="2">
        <f t="shared" si="2"/>
        <v>5</v>
      </c>
      <c r="BT56" s="18"/>
      <c r="BU56"/>
    </row>
    <row r="57" spans="1:73" ht="14" customHeight="1" x14ac:dyDescent="0.15">
      <c r="A57" s="3" t="s">
        <v>399</v>
      </c>
      <c r="B57" s="10" t="s">
        <v>400</v>
      </c>
      <c r="C57" s="5">
        <f t="shared" si="0"/>
        <v>4</v>
      </c>
      <c r="D57" s="13"/>
      <c r="BI57" s="3">
        <v>4</v>
      </c>
      <c r="BK57" s="3" t="s">
        <v>411</v>
      </c>
      <c r="BL57" s="3" t="s">
        <v>411</v>
      </c>
      <c r="BM57" s="3" t="s">
        <v>411</v>
      </c>
      <c r="BN57" s="3" t="s">
        <v>411</v>
      </c>
      <c r="BO57" s="14">
        <f t="shared" si="1"/>
        <v>6.4516129032258063E-2</v>
      </c>
      <c r="BP57" s="2">
        <f t="shared" si="2"/>
        <v>4</v>
      </c>
      <c r="BT57" s="18"/>
      <c r="BU57"/>
    </row>
    <row r="58" spans="1:73" ht="14" customHeight="1" x14ac:dyDescent="0.15">
      <c r="A58" s="3" t="s">
        <v>86</v>
      </c>
      <c r="B58" s="10" t="s">
        <v>87</v>
      </c>
      <c r="C58" s="5">
        <f t="shared" si="0"/>
        <v>6</v>
      </c>
      <c r="D58" s="13"/>
      <c r="U58" s="3">
        <v>2</v>
      </c>
      <c r="Z58" s="3">
        <v>2</v>
      </c>
      <c r="BK58" s="3">
        <v>1</v>
      </c>
      <c r="BL58" s="3">
        <v>1</v>
      </c>
      <c r="BM58" s="3" t="s">
        <v>411</v>
      </c>
      <c r="BN58" s="3" t="s">
        <v>411</v>
      </c>
      <c r="BO58" s="14">
        <f t="shared" si="1"/>
        <v>9.6774193548387094E-2</v>
      </c>
      <c r="BP58" s="2">
        <f t="shared" si="2"/>
        <v>2</v>
      </c>
      <c r="BT58" s="18"/>
      <c r="BU58"/>
    </row>
    <row r="59" spans="1:73" ht="14" customHeight="1" x14ac:dyDescent="0.15">
      <c r="A59" s="3" t="s">
        <v>88</v>
      </c>
      <c r="B59" s="10" t="s">
        <v>89</v>
      </c>
      <c r="C59" s="5">
        <f t="shared" si="0"/>
        <v>3</v>
      </c>
      <c r="D59" s="13"/>
      <c r="F59" s="3">
        <v>2</v>
      </c>
      <c r="I59" s="3">
        <v>1</v>
      </c>
      <c r="BK59" s="3" t="s">
        <v>411</v>
      </c>
      <c r="BL59" s="3" t="s">
        <v>411</v>
      </c>
      <c r="BM59" s="3" t="s">
        <v>411</v>
      </c>
      <c r="BN59" s="3" t="s">
        <v>411</v>
      </c>
      <c r="BO59" s="14">
        <f t="shared" si="1"/>
        <v>4.8387096774193547E-2</v>
      </c>
      <c r="BP59" s="2">
        <f t="shared" si="2"/>
        <v>2</v>
      </c>
      <c r="BT59" s="18"/>
      <c r="BU59"/>
    </row>
    <row r="60" spans="1:73" ht="14" customHeight="1" x14ac:dyDescent="0.15">
      <c r="A60" s="3" t="s">
        <v>90</v>
      </c>
      <c r="B60" s="10" t="s">
        <v>91</v>
      </c>
      <c r="C60" s="5">
        <f t="shared" si="0"/>
        <v>210</v>
      </c>
      <c r="D60" s="13"/>
      <c r="E60" s="3">
        <v>13</v>
      </c>
      <c r="F60" s="3">
        <v>14</v>
      </c>
      <c r="G60" s="3">
        <v>8</v>
      </c>
      <c r="H60" s="3">
        <v>3</v>
      </c>
      <c r="I60" s="3">
        <v>6</v>
      </c>
      <c r="J60" s="3">
        <v>7</v>
      </c>
      <c r="K60" s="3">
        <v>5</v>
      </c>
      <c r="L60" s="3">
        <v>6</v>
      </c>
      <c r="M60" s="3">
        <v>8</v>
      </c>
      <c r="O60" s="3">
        <v>2</v>
      </c>
      <c r="S60" s="3">
        <v>4</v>
      </c>
      <c r="U60" s="3">
        <v>8</v>
      </c>
      <c r="V60" s="3">
        <v>1</v>
      </c>
      <c r="W60" s="3">
        <v>5</v>
      </c>
      <c r="X60" s="3">
        <v>5</v>
      </c>
      <c r="Z60" s="3">
        <v>13</v>
      </c>
      <c r="AA60" s="3">
        <v>5</v>
      </c>
      <c r="AC60" s="3">
        <v>5</v>
      </c>
      <c r="AD60" s="3">
        <v>7</v>
      </c>
      <c r="AF60" s="3">
        <v>7</v>
      </c>
      <c r="AH60" s="3">
        <v>8</v>
      </c>
      <c r="AI60" s="3">
        <v>11</v>
      </c>
      <c r="AJ60" s="3">
        <v>1</v>
      </c>
      <c r="AK60" s="3">
        <v>1</v>
      </c>
      <c r="AP60" s="3">
        <v>2</v>
      </c>
      <c r="AS60" s="3">
        <v>1</v>
      </c>
      <c r="BE60" s="3">
        <v>6</v>
      </c>
      <c r="BF60" s="3">
        <v>19</v>
      </c>
      <c r="BG60" s="3">
        <v>1</v>
      </c>
      <c r="BH60" s="3">
        <v>1</v>
      </c>
      <c r="BK60" s="3">
        <v>9</v>
      </c>
      <c r="BL60" s="3">
        <v>6</v>
      </c>
      <c r="BM60" s="3">
        <v>4</v>
      </c>
      <c r="BN60" s="3">
        <v>8</v>
      </c>
      <c r="BO60" s="14">
        <f t="shared" si="1"/>
        <v>3.2580645161290325</v>
      </c>
      <c r="BP60" s="2">
        <f t="shared" si="2"/>
        <v>19</v>
      </c>
      <c r="BT60" s="18"/>
      <c r="BU60"/>
    </row>
    <row r="61" spans="1:73" ht="14" customHeight="1" x14ac:dyDescent="0.15">
      <c r="A61" s="3" t="s">
        <v>92</v>
      </c>
      <c r="B61" s="10" t="s">
        <v>93</v>
      </c>
      <c r="C61" s="5">
        <f t="shared" si="0"/>
        <v>3</v>
      </c>
      <c r="D61" s="13"/>
      <c r="E61" s="3">
        <v>2</v>
      </c>
      <c r="BK61" s="3" t="s">
        <v>411</v>
      </c>
      <c r="BL61" s="3">
        <v>1</v>
      </c>
      <c r="BM61" s="3" t="s">
        <v>411</v>
      </c>
      <c r="BN61" s="3" t="s">
        <v>411</v>
      </c>
      <c r="BO61" s="14">
        <f t="shared" si="1"/>
        <v>4.8387096774193547E-2</v>
      </c>
      <c r="BP61" s="2">
        <f t="shared" si="2"/>
        <v>2</v>
      </c>
      <c r="BT61" s="18"/>
      <c r="BU61"/>
    </row>
    <row r="62" spans="1:73" ht="14" customHeight="1" x14ac:dyDescent="0.15">
      <c r="A62" s="3" t="s">
        <v>407</v>
      </c>
      <c r="B62" s="10" t="s">
        <v>408</v>
      </c>
      <c r="C62" s="5">
        <f t="shared" si="0"/>
        <v>1</v>
      </c>
      <c r="D62" s="13"/>
      <c r="BK62" s="3">
        <v>1</v>
      </c>
      <c r="BL62" s="3" t="s">
        <v>411</v>
      </c>
      <c r="BM62" s="3" t="s">
        <v>411</v>
      </c>
      <c r="BN62" s="3" t="s">
        <v>411</v>
      </c>
      <c r="BO62" s="14">
        <f t="shared" si="1"/>
        <v>1.6129032258064516E-2</v>
      </c>
      <c r="BP62" s="2">
        <f t="shared" si="2"/>
        <v>1</v>
      </c>
      <c r="BT62" s="18"/>
      <c r="BU62"/>
    </row>
    <row r="63" spans="1:73" ht="14" customHeight="1" x14ac:dyDescent="0.15">
      <c r="A63" s="3" t="s">
        <v>94</v>
      </c>
      <c r="B63" s="10" t="s">
        <v>95</v>
      </c>
      <c r="C63" s="5">
        <f t="shared" si="0"/>
        <v>238</v>
      </c>
      <c r="D63" s="13"/>
      <c r="E63" s="3">
        <v>15</v>
      </c>
      <c r="F63" s="3">
        <v>6</v>
      </c>
      <c r="G63" s="3">
        <v>8</v>
      </c>
      <c r="H63" s="3">
        <v>1</v>
      </c>
      <c r="I63" s="3">
        <v>4</v>
      </c>
      <c r="J63" s="3">
        <v>1</v>
      </c>
      <c r="K63" s="3">
        <v>1</v>
      </c>
      <c r="L63" s="3">
        <v>6</v>
      </c>
      <c r="M63" s="3">
        <v>2</v>
      </c>
      <c r="N63" s="3">
        <v>1</v>
      </c>
      <c r="P63" s="3">
        <v>3</v>
      </c>
      <c r="R63" s="3">
        <v>2</v>
      </c>
      <c r="U63" s="3">
        <v>7</v>
      </c>
      <c r="V63" s="3">
        <v>3</v>
      </c>
      <c r="W63" s="3">
        <v>10</v>
      </c>
      <c r="X63" s="3">
        <v>7</v>
      </c>
      <c r="AC63" s="3">
        <v>3</v>
      </c>
      <c r="AF63" s="3">
        <v>10</v>
      </c>
      <c r="AH63" s="3">
        <v>4</v>
      </c>
      <c r="AI63" s="3">
        <v>16</v>
      </c>
      <c r="AJ63" s="3">
        <v>8</v>
      </c>
      <c r="AL63" s="3">
        <v>14</v>
      </c>
      <c r="AM63" s="3">
        <v>1</v>
      </c>
      <c r="AT63" s="3">
        <v>8</v>
      </c>
      <c r="BA63" s="3">
        <v>1</v>
      </c>
      <c r="BE63" s="3">
        <v>23</v>
      </c>
      <c r="BF63" s="3">
        <v>32</v>
      </c>
      <c r="BK63" s="3">
        <v>1</v>
      </c>
      <c r="BL63" s="3">
        <v>13</v>
      </c>
      <c r="BM63" s="3">
        <v>10</v>
      </c>
      <c r="BN63" s="3">
        <v>17</v>
      </c>
      <c r="BO63" s="14">
        <f t="shared" si="1"/>
        <v>3.564516129032258</v>
      </c>
      <c r="BP63" s="2">
        <f t="shared" si="2"/>
        <v>32</v>
      </c>
      <c r="BT63" s="18"/>
      <c r="BU63"/>
    </row>
    <row r="64" spans="1:73" ht="14" customHeight="1" x14ac:dyDescent="0.15">
      <c r="A64" s="3" t="s">
        <v>96</v>
      </c>
      <c r="B64" s="10" t="s">
        <v>97</v>
      </c>
      <c r="C64" s="5">
        <f t="shared" si="0"/>
        <v>19</v>
      </c>
      <c r="D64" s="13"/>
      <c r="E64" s="3">
        <v>1</v>
      </c>
      <c r="F64" s="3">
        <v>2</v>
      </c>
      <c r="H64" s="3">
        <v>1</v>
      </c>
      <c r="M64" s="3">
        <v>1</v>
      </c>
      <c r="P64" s="3">
        <v>2</v>
      </c>
      <c r="Z64" s="3">
        <v>1</v>
      </c>
      <c r="AG64" s="3">
        <v>1</v>
      </c>
      <c r="BE64" s="3">
        <v>1</v>
      </c>
      <c r="BG64" s="3">
        <v>1</v>
      </c>
      <c r="BK64" s="3" t="s">
        <v>411</v>
      </c>
      <c r="BL64" s="3">
        <v>1</v>
      </c>
      <c r="BM64" s="3">
        <v>5</v>
      </c>
      <c r="BN64" s="3">
        <v>2</v>
      </c>
      <c r="BO64" s="14">
        <f t="shared" si="1"/>
        <v>0.27419354838709675</v>
      </c>
      <c r="BP64" s="2">
        <f t="shared" si="2"/>
        <v>5</v>
      </c>
      <c r="BT64" s="18"/>
      <c r="BU64"/>
    </row>
    <row r="65" spans="1:73" ht="14" customHeight="1" x14ac:dyDescent="0.15">
      <c r="A65" s="3" t="s">
        <v>98</v>
      </c>
      <c r="B65" s="10" t="s">
        <v>99</v>
      </c>
      <c r="C65" s="5">
        <f t="shared" si="0"/>
        <v>190</v>
      </c>
      <c r="D65" s="13"/>
      <c r="E65" s="3">
        <v>12</v>
      </c>
      <c r="F65" s="3">
        <v>44</v>
      </c>
      <c r="G65" s="3">
        <v>3</v>
      </c>
      <c r="H65" s="3">
        <v>5</v>
      </c>
      <c r="I65" s="3">
        <v>5</v>
      </c>
      <c r="J65" s="3">
        <v>9</v>
      </c>
      <c r="K65" s="3">
        <v>6</v>
      </c>
      <c r="L65" s="3">
        <v>10</v>
      </c>
      <c r="M65" s="3">
        <v>9</v>
      </c>
      <c r="O65" s="3">
        <v>1</v>
      </c>
      <c r="P65" s="3">
        <v>2</v>
      </c>
      <c r="U65" s="3">
        <v>4</v>
      </c>
      <c r="X65" s="3">
        <v>7</v>
      </c>
      <c r="Z65" s="3">
        <v>13</v>
      </c>
      <c r="AC65" s="3">
        <v>1</v>
      </c>
      <c r="AD65" s="3">
        <v>6</v>
      </c>
      <c r="AF65" s="3">
        <v>2</v>
      </c>
      <c r="AH65" s="3">
        <v>13</v>
      </c>
      <c r="AI65" s="3">
        <v>3</v>
      </c>
      <c r="AJ65" s="3">
        <v>3</v>
      </c>
      <c r="AP65" s="3">
        <v>3</v>
      </c>
      <c r="AQ65" s="3">
        <v>1</v>
      </c>
      <c r="AR65" s="3">
        <v>7</v>
      </c>
      <c r="BF65" s="3">
        <v>15</v>
      </c>
      <c r="BH65" s="3">
        <v>1</v>
      </c>
      <c r="BK65" s="3" t="s">
        <v>411</v>
      </c>
      <c r="BL65" s="3" t="s">
        <v>411</v>
      </c>
      <c r="BM65" s="3">
        <v>3</v>
      </c>
      <c r="BN65" s="3">
        <v>2</v>
      </c>
      <c r="BO65" s="14">
        <f t="shared" si="1"/>
        <v>3.032258064516129</v>
      </c>
      <c r="BP65" s="2">
        <f t="shared" si="2"/>
        <v>44</v>
      </c>
      <c r="BT65" s="18"/>
      <c r="BU65"/>
    </row>
    <row r="66" spans="1:73" ht="14" customHeight="1" x14ac:dyDescent="0.15">
      <c r="A66" s="3" t="s">
        <v>100</v>
      </c>
      <c r="B66" s="10" t="s">
        <v>101</v>
      </c>
      <c r="C66" s="5">
        <f t="shared" si="0"/>
        <v>12</v>
      </c>
      <c r="D66" s="13"/>
      <c r="F66" s="3">
        <v>2</v>
      </c>
      <c r="H66" s="3">
        <v>2</v>
      </c>
      <c r="I66" s="3">
        <v>1</v>
      </c>
      <c r="M66" s="3">
        <v>1</v>
      </c>
      <c r="AM66" s="3">
        <v>4</v>
      </c>
      <c r="AT66" s="3">
        <v>2</v>
      </c>
      <c r="BK66" s="3" t="s">
        <v>411</v>
      </c>
      <c r="BL66" s="3" t="s">
        <v>411</v>
      </c>
      <c r="BM66" s="3" t="s">
        <v>411</v>
      </c>
      <c r="BN66" s="3" t="s">
        <v>411</v>
      </c>
      <c r="BO66" s="14">
        <f t="shared" si="1"/>
        <v>0.19354838709677419</v>
      </c>
      <c r="BP66" s="2">
        <f t="shared" si="2"/>
        <v>4</v>
      </c>
      <c r="BT66" s="18"/>
      <c r="BU66"/>
    </row>
    <row r="67" spans="1:73" ht="14" customHeight="1" x14ac:dyDescent="0.15">
      <c r="A67" s="3" t="s">
        <v>102</v>
      </c>
      <c r="B67" s="10" t="s">
        <v>103</v>
      </c>
      <c r="C67" s="5">
        <f t="shared" si="0"/>
        <v>1</v>
      </c>
      <c r="D67" s="13"/>
      <c r="U67" s="3">
        <v>1</v>
      </c>
      <c r="BK67" s="3" t="s">
        <v>411</v>
      </c>
      <c r="BL67" s="3" t="s">
        <v>411</v>
      </c>
      <c r="BM67" s="3" t="s">
        <v>411</v>
      </c>
      <c r="BN67" s="3" t="s">
        <v>411</v>
      </c>
      <c r="BO67" s="14">
        <f t="shared" si="1"/>
        <v>1.6129032258064516E-2</v>
      </c>
      <c r="BP67" s="2">
        <f t="shared" si="2"/>
        <v>1</v>
      </c>
      <c r="BT67" s="18"/>
      <c r="BU67"/>
    </row>
    <row r="68" spans="1:73" ht="14" customHeight="1" x14ac:dyDescent="0.15">
      <c r="A68" s="3" t="s">
        <v>104</v>
      </c>
      <c r="B68" s="10" t="s">
        <v>105</v>
      </c>
      <c r="C68" s="5">
        <f t="shared" si="0"/>
        <v>3</v>
      </c>
      <c r="D68" s="13"/>
      <c r="AH68" s="3">
        <v>1</v>
      </c>
      <c r="AK68" s="3">
        <v>1</v>
      </c>
      <c r="BK68" s="3" t="s">
        <v>411</v>
      </c>
      <c r="BL68" s="3" t="s">
        <v>411</v>
      </c>
      <c r="BM68" s="3" t="s">
        <v>411</v>
      </c>
      <c r="BN68" s="3">
        <v>1</v>
      </c>
      <c r="BO68" s="14">
        <f t="shared" si="1"/>
        <v>3.2258064516129031E-2</v>
      </c>
      <c r="BP68" s="2">
        <f t="shared" si="2"/>
        <v>1</v>
      </c>
      <c r="BT68" s="18"/>
      <c r="BU68"/>
    </row>
    <row r="69" spans="1:73" ht="14" customHeight="1" x14ac:dyDescent="0.15">
      <c r="A69" s="3" t="s">
        <v>106</v>
      </c>
      <c r="B69" s="10" t="s">
        <v>107</v>
      </c>
      <c r="C69" s="5">
        <f t="shared" ref="C69:C132" si="3">SUM(D69:BN69)</f>
        <v>167</v>
      </c>
      <c r="D69" s="13"/>
      <c r="G69" s="3">
        <v>12</v>
      </c>
      <c r="J69" s="3">
        <v>4</v>
      </c>
      <c r="K69" s="3">
        <v>1</v>
      </c>
      <c r="L69" s="3">
        <v>3</v>
      </c>
      <c r="M69" s="3">
        <v>15</v>
      </c>
      <c r="U69" s="3">
        <v>5</v>
      </c>
      <c r="W69" s="3">
        <v>1</v>
      </c>
      <c r="X69" s="3">
        <v>6</v>
      </c>
      <c r="Y69" s="3">
        <v>5</v>
      </c>
      <c r="Z69" s="3">
        <v>11</v>
      </c>
      <c r="AD69" s="3">
        <v>17</v>
      </c>
      <c r="AE69" s="3">
        <v>2</v>
      </c>
      <c r="AF69" s="3">
        <v>32</v>
      </c>
      <c r="AG69" s="3">
        <v>1</v>
      </c>
      <c r="AH69" s="3">
        <v>17</v>
      </c>
      <c r="AI69" s="3">
        <v>3</v>
      </c>
      <c r="AO69" s="3">
        <v>11</v>
      </c>
      <c r="AP69" s="3">
        <v>9</v>
      </c>
      <c r="AQ69" s="3">
        <v>7</v>
      </c>
      <c r="AR69" s="3">
        <v>4</v>
      </c>
      <c r="BK69" s="3" t="s">
        <v>411</v>
      </c>
      <c r="BL69" s="3">
        <v>1</v>
      </c>
      <c r="BM69" s="3" t="s">
        <v>411</v>
      </c>
      <c r="BN69" s="3" t="s">
        <v>411</v>
      </c>
      <c r="BO69" s="14">
        <f t="shared" si="1"/>
        <v>2.693548387096774</v>
      </c>
      <c r="BP69" s="2">
        <f t="shared" si="2"/>
        <v>32</v>
      </c>
      <c r="BT69" s="18"/>
      <c r="BU69"/>
    </row>
    <row r="70" spans="1:73" ht="14" customHeight="1" x14ac:dyDescent="0.15">
      <c r="A70" s="3" t="s">
        <v>108</v>
      </c>
      <c r="B70" s="10" t="s">
        <v>109</v>
      </c>
      <c r="C70" s="5">
        <f t="shared" si="3"/>
        <v>3</v>
      </c>
      <c r="D70" s="13"/>
      <c r="G70" s="3">
        <v>3</v>
      </c>
      <c r="BK70" s="3" t="s">
        <v>411</v>
      </c>
      <c r="BL70" s="3" t="s">
        <v>411</v>
      </c>
      <c r="BM70" s="3" t="s">
        <v>411</v>
      </c>
      <c r="BN70" s="3" t="s">
        <v>411</v>
      </c>
      <c r="BO70" s="14">
        <f t="shared" ref="BO70:BO134" si="4">SUM(D70:BM70)/(2023-1961)</f>
        <v>4.8387096774193547E-2</v>
      </c>
      <c r="BP70" s="2">
        <f t="shared" ref="BP70:BP134" si="5">MAX(D70:BM70)</f>
        <v>3</v>
      </c>
      <c r="BT70" s="18"/>
      <c r="BU70"/>
    </row>
    <row r="71" spans="1:73" ht="14" customHeight="1" x14ac:dyDescent="0.15">
      <c r="A71" s="3" t="s">
        <v>110</v>
      </c>
      <c r="B71" s="10" t="s">
        <v>111</v>
      </c>
      <c r="C71" s="5">
        <f t="shared" si="3"/>
        <v>75</v>
      </c>
      <c r="D71" s="13"/>
      <c r="U71" s="3">
        <v>50</v>
      </c>
      <c r="V71" s="3">
        <v>1</v>
      </c>
      <c r="W71" s="3">
        <v>1</v>
      </c>
      <c r="Y71" s="3">
        <v>1</v>
      </c>
      <c r="Z71" s="3">
        <v>10</v>
      </c>
      <c r="AD71" s="3">
        <v>4</v>
      </c>
      <c r="AH71" s="3">
        <v>1</v>
      </c>
      <c r="AI71" s="3">
        <v>1</v>
      </c>
      <c r="AJ71" s="3">
        <v>1</v>
      </c>
      <c r="AP71" s="3">
        <v>3</v>
      </c>
      <c r="AR71" s="3">
        <v>1</v>
      </c>
      <c r="BK71" s="3" t="s">
        <v>411</v>
      </c>
      <c r="BL71" s="3" t="s">
        <v>411</v>
      </c>
      <c r="BM71" s="3">
        <v>1</v>
      </c>
      <c r="BN71" s="3" t="s">
        <v>411</v>
      </c>
      <c r="BO71" s="14">
        <f t="shared" si="4"/>
        <v>1.2096774193548387</v>
      </c>
      <c r="BP71" s="2">
        <f t="shared" si="5"/>
        <v>50</v>
      </c>
      <c r="BT71" s="18"/>
      <c r="BU71"/>
    </row>
    <row r="72" spans="1:73" ht="14" customHeight="1" x14ac:dyDescent="0.15">
      <c r="A72" s="3" t="s">
        <v>418</v>
      </c>
      <c r="B72" s="10" t="s">
        <v>419</v>
      </c>
      <c r="C72" s="5">
        <f t="shared" si="3"/>
        <v>1</v>
      </c>
      <c r="D72" s="13"/>
      <c r="BM72" s="3">
        <v>1</v>
      </c>
      <c r="BN72" s="3" t="s">
        <v>411</v>
      </c>
      <c r="BO72" s="14">
        <f t="shared" si="4"/>
        <v>1.6129032258064516E-2</v>
      </c>
      <c r="BP72" s="2">
        <f t="shared" si="5"/>
        <v>1</v>
      </c>
      <c r="BT72" s="18"/>
      <c r="BU72"/>
    </row>
    <row r="73" spans="1:73" ht="14" customHeight="1" x14ac:dyDescent="0.15">
      <c r="A73" s="3" t="s">
        <v>112</v>
      </c>
      <c r="B73" s="10" t="s">
        <v>113</v>
      </c>
      <c r="C73" s="5">
        <f t="shared" si="3"/>
        <v>36</v>
      </c>
      <c r="D73" s="13"/>
      <c r="G73" s="3">
        <v>3</v>
      </c>
      <c r="M73" s="3">
        <v>2</v>
      </c>
      <c r="Q73" s="3">
        <v>2</v>
      </c>
      <c r="U73" s="3">
        <v>2</v>
      </c>
      <c r="X73" s="3">
        <v>1</v>
      </c>
      <c r="Z73" s="3">
        <v>2</v>
      </c>
      <c r="AD73" s="3">
        <v>10</v>
      </c>
      <c r="AE73" s="3">
        <v>5</v>
      </c>
      <c r="AF73" s="3">
        <v>3</v>
      </c>
      <c r="AH73" s="3">
        <v>6</v>
      </c>
      <c r="BK73" s="3" t="s">
        <v>411</v>
      </c>
      <c r="BL73" s="3" t="s">
        <v>411</v>
      </c>
      <c r="BM73" s="3" t="s">
        <v>411</v>
      </c>
      <c r="BN73" s="3" t="s">
        <v>411</v>
      </c>
      <c r="BO73" s="14">
        <f t="shared" si="4"/>
        <v>0.58064516129032262</v>
      </c>
      <c r="BP73" s="2">
        <f t="shared" si="5"/>
        <v>10</v>
      </c>
      <c r="BT73" s="18"/>
      <c r="BU73"/>
    </row>
    <row r="74" spans="1:73" ht="14" customHeight="1" x14ac:dyDescent="0.15">
      <c r="A74" s="3" t="s">
        <v>114</v>
      </c>
      <c r="B74" s="10" t="s">
        <v>115</v>
      </c>
      <c r="C74" s="5">
        <f t="shared" si="3"/>
        <v>42</v>
      </c>
      <c r="D74" s="13"/>
      <c r="E74" s="3">
        <v>1</v>
      </c>
      <c r="U74" s="3">
        <v>1</v>
      </c>
      <c r="Z74" s="3">
        <v>2</v>
      </c>
      <c r="AH74" s="3">
        <v>5</v>
      </c>
      <c r="AJ74" s="3">
        <v>1</v>
      </c>
      <c r="AO74" s="3">
        <v>1</v>
      </c>
      <c r="AQ74" s="3">
        <v>4</v>
      </c>
      <c r="AR74" s="3">
        <v>2</v>
      </c>
      <c r="AY74" s="3">
        <v>3</v>
      </c>
      <c r="BG74" s="3">
        <v>1</v>
      </c>
      <c r="BK74" s="3" t="s">
        <v>411</v>
      </c>
      <c r="BL74" s="3">
        <v>3</v>
      </c>
      <c r="BM74" s="3" t="s">
        <v>411</v>
      </c>
      <c r="BN74" s="3">
        <v>18</v>
      </c>
      <c r="BO74" s="14">
        <f t="shared" si="4"/>
        <v>0.38709677419354838</v>
      </c>
      <c r="BP74" s="2">
        <f t="shared" si="5"/>
        <v>5</v>
      </c>
      <c r="BT74" s="18"/>
      <c r="BU74"/>
    </row>
    <row r="75" spans="1:73" ht="14" customHeight="1" x14ac:dyDescent="0.15">
      <c r="A75" s="3" t="s">
        <v>116</v>
      </c>
      <c r="B75" s="10" t="s">
        <v>117</v>
      </c>
      <c r="C75" s="5">
        <f t="shared" si="3"/>
        <v>606</v>
      </c>
      <c r="D75" s="13"/>
      <c r="G75" s="3">
        <v>40</v>
      </c>
      <c r="J75" s="3">
        <v>8</v>
      </c>
      <c r="K75" s="3">
        <v>6</v>
      </c>
      <c r="L75" s="3">
        <v>10</v>
      </c>
      <c r="M75" s="3">
        <v>43</v>
      </c>
      <c r="N75" s="3">
        <v>4</v>
      </c>
      <c r="P75" s="3">
        <v>1</v>
      </c>
      <c r="U75" s="3">
        <v>40</v>
      </c>
      <c r="V75" s="3">
        <v>4</v>
      </c>
      <c r="W75" s="3">
        <v>4</v>
      </c>
      <c r="X75" s="3">
        <v>16</v>
      </c>
      <c r="Y75" s="3">
        <v>4</v>
      </c>
      <c r="Z75" s="3">
        <v>46</v>
      </c>
      <c r="AA75" s="3">
        <v>6</v>
      </c>
      <c r="AB75" s="3">
        <v>1</v>
      </c>
      <c r="AD75" s="3">
        <v>34</v>
      </c>
      <c r="AE75" s="3">
        <v>29</v>
      </c>
      <c r="AF75" s="3">
        <v>45</v>
      </c>
      <c r="AH75" s="3">
        <v>41</v>
      </c>
      <c r="AI75" s="3">
        <v>2</v>
      </c>
      <c r="AJ75" s="3">
        <v>13</v>
      </c>
      <c r="AK75" s="3">
        <v>16</v>
      </c>
      <c r="AM75" s="3">
        <v>5</v>
      </c>
      <c r="AO75" s="3">
        <v>35</v>
      </c>
      <c r="AP75" s="3">
        <v>19</v>
      </c>
      <c r="AQ75" s="3">
        <v>44</v>
      </c>
      <c r="AR75" s="3">
        <v>13</v>
      </c>
      <c r="BE75" s="3">
        <v>2</v>
      </c>
      <c r="BF75" s="3">
        <v>5</v>
      </c>
      <c r="BG75" s="3">
        <v>3</v>
      </c>
      <c r="BH75" s="3">
        <v>1</v>
      </c>
      <c r="BK75" s="3" t="s">
        <v>411</v>
      </c>
      <c r="BL75" s="3">
        <v>1</v>
      </c>
      <c r="BM75" s="3" t="s">
        <v>411</v>
      </c>
      <c r="BN75" s="3">
        <v>65</v>
      </c>
      <c r="BO75" s="14">
        <f t="shared" si="4"/>
        <v>8.7258064516129039</v>
      </c>
      <c r="BP75" s="2">
        <f t="shared" si="5"/>
        <v>46</v>
      </c>
      <c r="BT75" s="18"/>
      <c r="BU75"/>
    </row>
    <row r="76" spans="1:73" ht="14" customHeight="1" x14ac:dyDescent="0.15">
      <c r="A76" s="3" t="s">
        <v>118</v>
      </c>
      <c r="B76" s="10" t="s">
        <v>119</v>
      </c>
      <c r="C76" s="5">
        <f t="shared" si="3"/>
        <v>16</v>
      </c>
      <c r="D76" s="13"/>
      <c r="AE76" s="3">
        <v>2</v>
      </c>
      <c r="AK76" s="3">
        <v>1</v>
      </c>
      <c r="AP76" s="3">
        <v>2</v>
      </c>
      <c r="AQ76" s="3">
        <v>2</v>
      </c>
      <c r="AR76" s="3">
        <v>2</v>
      </c>
      <c r="BF76" s="3">
        <v>3</v>
      </c>
      <c r="BG76" s="3">
        <v>1</v>
      </c>
      <c r="BK76" s="3" t="s">
        <v>411</v>
      </c>
      <c r="BL76" s="3" t="s">
        <v>411</v>
      </c>
      <c r="BM76" s="3" t="s">
        <v>411</v>
      </c>
      <c r="BN76" s="3">
        <v>3</v>
      </c>
      <c r="BO76" s="14">
        <f t="shared" si="4"/>
        <v>0.20967741935483872</v>
      </c>
      <c r="BP76" s="2">
        <f t="shared" si="5"/>
        <v>3</v>
      </c>
      <c r="BT76" s="18"/>
      <c r="BU76"/>
    </row>
    <row r="77" spans="1:73" ht="14" customHeight="1" x14ac:dyDescent="0.15">
      <c r="A77" s="3" t="s">
        <v>120</v>
      </c>
      <c r="B77" s="10" t="s">
        <v>121</v>
      </c>
      <c r="C77" s="5">
        <f t="shared" si="3"/>
        <v>1</v>
      </c>
      <c r="D77" s="13"/>
      <c r="L77" s="3">
        <v>1</v>
      </c>
      <c r="BK77" s="3" t="s">
        <v>411</v>
      </c>
      <c r="BL77" s="3" t="s">
        <v>411</v>
      </c>
      <c r="BM77" s="3" t="s">
        <v>411</v>
      </c>
      <c r="BN77" s="3" t="s">
        <v>411</v>
      </c>
      <c r="BO77" s="14">
        <f t="shared" si="4"/>
        <v>1.6129032258064516E-2</v>
      </c>
      <c r="BP77" s="2">
        <f t="shared" si="5"/>
        <v>1</v>
      </c>
      <c r="BT77" s="18"/>
      <c r="BU77"/>
    </row>
    <row r="78" spans="1:73" ht="14" customHeight="1" x14ac:dyDescent="0.15">
      <c r="A78" s="3" t="s">
        <v>122</v>
      </c>
      <c r="B78" s="10" t="s">
        <v>123</v>
      </c>
      <c r="C78" s="5">
        <f t="shared" si="3"/>
        <v>3</v>
      </c>
      <c r="D78" s="13"/>
      <c r="K78" s="3">
        <v>2</v>
      </c>
      <c r="AE78" s="3">
        <v>1</v>
      </c>
      <c r="BK78" s="3" t="s">
        <v>411</v>
      </c>
      <c r="BL78" s="3" t="s">
        <v>411</v>
      </c>
      <c r="BM78" s="3" t="s">
        <v>411</v>
      </c>
      <c r="BN78" s="3" t="s">
        <v>411</v>
      </c>
      <c r="BO78" s="14">
        <f t="shared" si="4"/>
        <v>4.8387096774193547E-2</v>
      </c>
      <c r="BP78" s="2">
        <f t="shared" si="5"/>
        <v>2</v>
      </c>
      <c r="BT78" s="18"/>
      <c r="BU78"/>
    </row>
    <row r="79" spans="1:73" ht="14" customHeight="1" x14ac:dyDescent="0.15">
      <c r="A79" s="3" t="s">
        <v>124</v>
      </c>
      <c r="B79" s="10" t="s">
        <v>125</v>
      </c>
      <c r="C79" s="5">
        <f t="shared" si="3"/>
        <v>3</v>
      </c>
      <c r="D79" s="13"/>
      <c r="Z79" s="3">
        <v>1</v>
      </c>
      <c r="AC79" s="3">
        <v>1</v>
      </c>
      <c r="BK79" s="3" t="s">
        <v>411</v>
      </c>
      <c r="BL79" s="3" t="s">
        <v>411</v>
      </c>
      <c r="BM79" s="3">
        <v>1</v>
      </c>
      <c r="BN79" s="3" t="s">
        <v>411</v>
      </c>
      <c r="BO79" s="14">
        <f t="shared" si="4"/>
        <v>4.8387096774193547E-2</v>
      </c>
      <c r="BP79" s="2">
        <f t="shared" si="5"/>
        <v>1</v>
      </c>
      <c r="BT79" s="18"/>
      <c r="BU79"/>
    </row>
    <row r="80" spans="1:73" ht="14" customHeight="1" x14ac:dyDescent="0.15">
      <c r="A80" s="3" t="s">
        <v>126</v>
      </c>
      <c r="B80" s="10" t="s">
        <v>127</v>
      </c>
      <c r="C80" s="5">
        <f t="shared" si="3"/>
        <v>48</v>
      </c>
      <c r="D80" s="13"/>
      <c r="L80" s="3">
        <v>3</v>
      </c>
      <c r="M80" s="3">
        <v>1</v>
      </c>
      <c r="N80" s="3">
        <v>1</v>
      </c>
      <c r="O80" s="3">
        <v>1</v>
      </c>
      <c r="R80" s="3">
        <v>1</v>
      </c>
      <c r="S80" s="3">
        <v>1</v>
      </c>
      <c r="T80" s="3">
        <v>1</v>
      </c>
      <c r="U80" s="3">
        <v>1</v>
      </c>
      <c r="W80" s="3">
        <v>1</v>
      </c>
      <c r="Z80" s="3">
        <v>1</v>
      </c>
      <c r="AA80" s="3">
        <v>1</v>
      </c>
      <c r="AB80" s="3">
        <v>1</v>
      </c>
      <c r="AC80" s="3">
        <v>3</v>
      </c>
      <c r="AD80" s="3">
        <v>2</v>
      </c>
      <c r="AG80" s="3">
        <v>3</v>
      </c>
      <c r="AJ80" s="3">
        <v>1</v>
      </c>
      <c r="AK80" s="3">
        <v>4</v>
      </c>
      <c r="AM80" s="3">
        <v>3</v>
      </c>
      <c r="AN80" s="3">
        <v>4</v>
      </c>
      <c r="AO80" s="3">
        <v>2</v>
      </c>
      <c r="AR80" s="3">
        <v>2</v>
      </c>
      <c r="AS80" s="3">
        <v>1</v>
      </c>
      <c r="AW80" s="3">
        <v>3</v>
      </c>
      <c r="BA80" s="3">
        <v>1</v>
      </c>
      <c r="BD80" s="3">
        <v>1</v>
      </c>
      <c r="BF80" s="3">
        <v>2</v>
      </c>
      <c r="BG80" s="3">
        <v>1</v>
      </c>
      <c r="BK80" s="3">
        <v>1</v>
      </c>
      <c r="BL80" s="3" t="s">
        <v>411</v>
      </c>
      <c r="BM80" s="3" t="s">
        <v>411</v>
      </c>
      <c r="BN80" s="3" t="s">
        <v>411</v>
      </c>
      <c r="BO80" s="14">
        <f t="shared" si="4"/>
        <v>0.77419354838709675</v>
      </c>
      <c r="BP80" s="2">
        <f t="shared" si="5"/>
        <v>4</v>
      </c>
      <c r="BS80" s="18"/>
      <c r="BT80" s="18"/>
      <c r="BU80"/>
    </row>
    <row r="81" spans="1:73" ht="14" customHeight="1" x14ac:dyDescent="0.15">
      <c r="A81" s="3" t="s">
        <v>128</v>
      </c>
      <c r="B81" s="10" t="s">
        <v>129</v>
      </c>
      <c r="C81" s="5">
        <f t="shared" si="3"/>
        <v>7</v>
      </c>
      <c r="D81" s="13"/>
      <c r="K81" s="3">
        <v>1</v>
      </c>
      <c r="L81" s="3">
        <v>2</v>
      </c>
      <c r="M81" s="3">
        <v>1</v>
      </c>
      <c r="Z81" s="3">
        <v>1</v>
      </c>
      <c r="AA81" s="3">
        <v>1</v>
      </c>
      <c r="AC81" s="3">
        <v>1</v>
      </c>
      <c r="BK81" s="3" t="s">
        <v>411</v>
      </c>
      <c r="BL81" s="3" t="s">
        <v>411</v>
      </c>
      <c r="BM81" s="3" t="s">
        <v>411</v>
      </c>
      <c r="BN81" s="3" t="s">
        <v>411</v>
      </c>
      <c r="BO81" s="14">
        <f t="shared" si="4"/>
        <v>0.11290322580645161</v>
      </c>
      <c r="BP81" s="2">
        <f t="shared" si="5"/>
        <v>2</v>
      </c>
      <c r="BT81" s="18"/>
      <c r="BU81"/>
    </row>
    <row r="82" spans="1:73" ht="14" customHeight="1" x14ac:dyDescent="0.15">
      <c r="A82" s="3" t="s">
        <v>425</v>
      </c>
      <c r="B82" s="10" t="s">
        <v>426</v>
      </c>
      <c r="C82" s="5">
        <f t="shared" si="3"/>
        <v>1</v>
      </c>
      <c r="D82" s="13"/>
      <c r="BN82" s="3">
        <v>1</v>
      </c>
      <c r="BO82" s="14"/>
      <c r="BP82" s="2"/>
      <c r="BT82" s="18"/>
      <c r="BU82"/>
    </row>
    <row r="83" spans="1:73" ht="14" customHeight="1" x14ac:dyDescent="0.15">
      <c r="A83" s="3" t="s">
        <v>130</v>
      </c>
      <c r="B83" s="10" t="s">
        <v>131</v>
      </c>
      <c r="C83" s="5">
        <f t="shared" si="3"/>
        <v>336</v>
      </c>
      <c r="D83" s="13"/>
      <c r="E83" s="3">
        <v>2</v>
      </c>
      <c r="F83" s="3">
        <v>4</v>
      </c>
      <c r="G83" s="3">
        <v>3</v>
      </c>
      <c r="H83" s="3">
        <v>4</v>
      </c>
      <c r="I83" s="3">
        <v>3</v>
      </c>
      <c r="J83" s="3">
        <v>5</v>
      </c>
      <c r="K83" s="3">
        <v>15</v>
      </c>
      <c r="L83" s="3">
        <v>23</v>
      </c>
      <c r="M83" s="3">
        <v>14</v>
      </c>
      <c r="N83" s="3">
        <v>9</v>
      </c>
      <c r="O83" s="3">
        <v>6</v>
      </c>
      <c r="P83" s="3">
        <v>7</v>
      </c>
      <c r="Q83" s="3">
        <v>8</v>
      </c>
      <c r="R83" s="3">
        <v>6</v>
      </c>
      <c r="S83" s="3">
        <v>1</v>
      </c>
      <c r="U83" s="3">
        <v>2</v>
      </c>
      <c r="V83" s="3">
        <v>1</v>
      </c>
      <c r="W83" s="3">
        <v>6</v>
      </c>
      <c r="X83" s="3">
        <v>2</v>
      </c>
      <c r="Y83" s="3">
        <v>1</v>
      </c>
      <c r="Z83" s="3">
        <v>14</v>
      </c>
      <c r="AA83" s="3">
        <v>7</v>
      </c>
      <c r="AB83" s="3">
        <v>13</v>
      </c>
      <c r="AC83" s="3">
        <v>12</v>
      </c>
      <c r="AD83" s="3">
        <v>1</v>
      </c>
      <c r="AE83" s="3">
        <v>17</v>
      </c>
      <c r="AF83" s="3">
        <v>3</v>
      </c>
      <c r="AG83" s="3">
        <v>6</v>
      </c>
      <c r="AH83" s="3">
        <v>5</v>
      </c>
      <c r="AI83" s="3">
        <v>8</v>
      </c>
      <c r="AJ83" s="3">
        <v>13</v>
      </c>
      <c r="AK83" s="3">
        <v>17</v>
      </c>
      <c r="AL83" s="3">
        <v>7</v>
      </c>
      <c r="AM83" s="3">
        <v>10</v>
      </c>
      <c r="AN83" s="3">
        <v>12</v>
      </c>
      <c r="AO83" s="3">
        <v>2</v>
      </c>
      <c r="AQ83" s="3">
        <v>3</v>
      </c>
      <c r="AR83" s="3">
        <v>4</v>
      </c>
      <c r="AS83" s="3">
        <v>5</v>
      </c>
      <c r="AT83" s="3">
        <v>6</v>
      </c>
      <c r="AU83" s="3">
        <v>2</v>
      </c>
      <c r="AX83" s="3">
        <v>4</v>
      </c>
      <c r="BB83" s="3">
        <v>1</v>
      </c>
      <c r="BD83" s="3">
        <v>3</v>
      </c>
      <c r="BE83" s="3">
        <v>4</v>
      </c>
      <c r="BF83" s="3">
        <v>2</v>
      </c>
      <c r="BG83" s="3">
        <v>5</v>
      </c>
      <c r="BH83" s="3">
        <v>4</v>
      </c>
      <c r="BI83" s="3">
        <v>3</v>
      </c>
      <c r="BJ83" s="3">
        <v>5</v>
      </c>
      <c r="BK83" s="3">
        <v>2</v>
      </c>
      <c r="BL83" s="3">
        <v>4</v>
      </c>
      <c r="BM83" s="3">
        <v>3</v>
      </c>
      <c r="BN83" s="3">
        <v>7</v>
      </c>
      <c r="BO83" s="14">
        <f t="shared" si="4"/>
        <v>5.306451612903226</v>
      </c>
      <c r="BP83" s="2">
        <f t="shared" si="5"/>
        <v>23</v>
      </c>
      <c r="BT83" s="18"/>
      <c r="BU83"/>
    </row>
    <row r="84" spans="1:73" ht="14" customHeight="1" x14ac:dyDescent="0.15">
      <c r="A84" s="3" t="s">
        <v>387</v>
      </c>
      <c r="B84" s="10" t="s">
        <v>388</v>
      </c>
      <c r="C84" s="5">
        <f t="shared" si="3"/>
        <v>1</v>
      </c>
      <c r="D84" s="13"/>
      <c r="BE84" s="3">
        <v>1</v>
      </c>
      <c r="BK84" s="3" t="s">
        <v>411</v>
      </c>
      <c r="BL84" s="3" t="s">
        <v>411</v>
      </c>
      <c r="BM84" s="3" t="s">
        <v>411</v>
      </c>
      <c r="BN84" s="3" t="s">
        <v>411</v>
      </c>
      <c r="BO84" s="14">
        <f t="shared" si="4"/>
        <v>1.6129032258064516E-2</v>
      </c>
      <c r="BP84" s="2">
        <f t="shared" si="5"/>
        <v>1</v>
      </c>
      <c r="BT84" s="18"/>
      <c r="BU84"/>
    </row>
    <row r="85" spans="1:73" ht="14" customHeight="1" x14ac:dyDescent="0.15">
      <c r="A85" s="3" t="s">
        <v>132</v>
      </c>
      <c r="B85" s="10" t="s">
        <v>133</v>
      </c>
      <c r="C85" s="5">
        <f t="shared" si="3"/>
        <v>23</v>
      </c>
      <c r="D85" s="13"/>
      <c r="O85" s="3">
        <v>1</v>
      </c>
      <c r="R85" s="3">
        <v>2</v>
      </c>
      <c r="Y85" s="3">
        <v>1</v>
      </c>
      <c r="AE85" s="3">
        <v>1</v>
      </c>
      <c r="BC85" s="3">
        <v>7</v>
      </c>
      <c r="BE85" s="3">
        <v>3</v>
      </c>
      <c r="BG85" s="3">
        <v>3</v>
      </c>
      <c r="BK85" s="3">
        <v>1</v>
      </c>
      <c r="BL85" s="3">
        <v>2</v>
      </c>
      <c r="BM85" s="3">
        <v>2</v>
      </c>
      <c r="BN85" s="3" t="s">
        <v>411</v>
      </c>
      <c r="BO85" s="14">
        <f t="shared" si="4"/>
        <v>0.37096774193548387</v>
      </c>
      <c r="BP85" s="2">
        <f t="shared" si="5"/>
        <v>7</v>
      </c>
      <c r="BT85" s="18"/>
      <c r="BU85"/>
    </row>
    <row r="86" spans="1:73" ht="14" customHeight="1" x14ac:dyDescent="0.15">
      <c r="A86" s="3" t="s">
        <v>367</v>
      </c>
      <c r="B86" s="10" t="s">
        <v>368</v>
      </c>
      <c r="C86" s="5">
        <f t="shared" si="3"/>
        <v>3</v>
      </c>
      <c r="D86" s="13"/>
      <c r="AS86" s="3">
        <v>3</v>
      </c>
      <c r="BK86" s="3" t="s">
        <v>411</v>
      </c>
      <c r="BL86" s="3" t="s">
        <v>411</v>
      </c>
      <c r="BM86" s="3" t="s">
        <v>411</v>
      </c>
      <c r="BN86" s="3" t="s">
        <v>411</v>
      </c>
      <c r="BO86" s="14">
        <f t="shared" si="4"/>
        <v>4.8387096774193547E-2</v>
      </c>
      <c r="BP86" s="2">
        <f t="shared" si="5"/>
        <v>3</v>
      </c>
      <c r="BT86" s="18"/>
      <c r="BU86"/>
    </row>
    <row r="87" spans="1:73" ht="14" customHeight="1" x14ac:dyDescent="0.15">
      <c r="A87" s="3" t="s">
        <v>369</v>
      </c>
      <c r="B87" s="10" t="s">
        <v>370</v>
      </c>
      <c r="C87" s="5">
        <f t="shared" si="3"/>
        <v>1</v>
      </c>
      <c r="D87" s="13"/>
      <c r="AT87" s="3">
        <v>1</v>
      </c>
      <c r="BK87" s="3" t="s">
        <v>411</v>
      </c>
      <c r="BL87" s="3" t="s">
        <v>411</v>
      </c>
      <c r="BM87" s="3" t="s">
        <v>411</v>
      </c>
      <c r="BN87" s="3" t="s">
        <v>411</v>
      </c>
      <c r="BO87" s="14">
        <f t="shared" si="4"/>
        <v>1.6129032258064516E-2</v>
      </c>
      <c r="BP87" s="2">
        <f t="shared" si="5"/>
        <v>1</v>
      </c>
      <c r="BT87" s="18"/>
      <c r="BU87"/>
    </row>
    <row r="88" spans="1:73" ht="14" customHeight="1" x14ac:dyDescent="0.15">
      <c r="A88" s="3" t="s">
        <v>134</v>
      </c>
      <c r="B88" s="10" t="s">
        <v>135</v>
      </c>
      <c r="C88" s="5">
        <f t="shared" si="3"/>
        <v>338</v>
      </c>
      <c r="D88" s="13"/>
      <c r="F88" s="3">
        <v>3</v>
      </c>
      <c r="G88" s="3">
        <v>2</v>
      </c>
      <c r="K88" s="3">
        <v>2</v>
      </c>
      <c r="L88" s="3">
        <v>3</v>
      </c>
      <c r="M88" s="3">
        <v>3</v>
      </c>
      <c r="R88" s="3">
        <v>1</v>
      </c>
      <c r="T88" s="3">
        <v>1</v>
      </c>
      <c r="U88" s="3">
        <v>4</v>
      </c>
      <c r="V88" s="3">
        <v>1</v>
      </c>
      <c r="W88" s="3">
        <v>3</v>
      </c>
      <c r="X88" s="3">
        <v>11</v>
      </c>
      <c r="Y88" s="3">
        <v>9</v>
      </c>
      <c r="Z88" s="3">
        <v>15</v>
      </c>
      <c r="AA88" s="3">
        <v>7</v>
      </c>
      <c r="AB88" s="3">
        <v>13</v>
      </c>
      <c r="AC88" s="3">
        <v>2</v>
      </c>
      <c r="AD88" s="3">
        <v>2</v>
      </c>
      <c r="AE88" s="3">
        <v>11</v>
      </c>
      <c r="AF88" s="3">
        <v>2</v>
      </c>
      <c r="AG88" s="3">
        <v>4</v>
      </c>
      <c r="AH88" s="3">
        <v>9</v>
      </c>
      <c r="AI88" s="3">
        <v>13</v>
      </c>
      <c r="AJ88" s="3">
        <v>5</v>
      </c>
      <c r="AK88" s="3">
        <v>12</v>
      </c>
      <c r="AL88" s="3">
        <v>2</v>
      </c>
      <c r="AM88" s="3">
        <v>7</v>
      </c>
      <c r="AN88" s="3">
        <v>4</v>
      </c>
      <c r="AO88" s="3">
        <v>5</v>
      </c>
      <c r="AP88" s="3">
        <v>8</v>
      </c>
      <c r="AQ88" s="3">
        <v>6</v>
      </c>
      <c r="AR88" s="3">
        <v>17</v>
      </c>
      <c r="AS88" s="3">
        <v>5</v>
      </c>
      <c r="AU88" s="3">
        <v>1</v>
      </c>
      <c r="AV88" s="3">
        <v>4</v>
      </c>
      <c r="AW88" s="3">
        <v>6</v>
      </c>
      <c r="AX88" s="3">
        <v>9</v>
      </c>
      <c r="AY88" s="3">
        <v>17</v>
      </c>
      <c r="BA88" s="3">
        <v>6</v>
      </c>
      <c r="BB88" s="3">
        <v>2</v>
      </c>
      <c r="BC88" s="3">
        <v>5</v>
      </c>
      <c r="BD88" s="3">
        <v>13</v>
      </c>
      <c r="BE88" s="3">
        <v>17</v>
      </c>
      <c r="BF88" s="3">
        <v>10</v>
      </c>
      <c r="BG88" s="3">
        <v>5</v>
      </c>
      <c r="BH88" s="3">
        <v>9</v>
      </c>
      <c r="BI88" s="3">
        <v>5</v>
      </c>
      <c r="BJ88" s="3">
        <v>10</v>
      </c>
      <c r="BK88" s="3">
        <v>13</v>
      </c>
      <c r="BL88" s="3">
        <v>9</v>
      </c>
      <c r="BM88" s="3">
        <v>4</v>
      </c>
      <c r="BN88" s="3">
        <v>1</v>
      </c>
      <c r="BO88" s="14">
        <f t="shared" si="4"/>
        <v>5.435483870967742</v>
      </c>
      <c r="BP88" s="2">
        <f t="shared" si="5"/>
        <v>17</v>
      </c>
      <c r="BT88" s="18"/>
      <c r="BU88"/>
    </row>
    <row r="89" spans="1:73" ht="14" customHeight="1" x14ac:dyDescent="0.15">
      <c r="A89" s="3" t="s">
        <v>136</v>
      </c>
      <c r="B89" s="10" t="s">
        <v>137</v>
      </c>
      <c r="C89" s="5">
        <f t="shared" si="3"/>
        <v>44</v>
      </c>
      <c r="D89" s="13"/>
      <c r="F89" s="3">
        <v>2</v>
      </c>
      <c r="U89" s="3">
        <v>1</v>
      </c>
      <c r="V89" s="3">
        <v>1</v>
      </c>
      <c r="X89" s="3">
        <v>1</v>
      </c>
      <c r="Y89" s="3">
        <v>7</v>
      </c>
      <c r="Z89" s="3">
        <v>4</v>
      </c>
      <c r="AA89" s="3">
        <v>1</v>
      </c>
      <c r="AB89" s="3">
        <v>2</v>
      </c>
      <c r="AC89" s="3">
        <v>1</v>
      </c>
      <c r="AE89" s="3">
        <v>9</v>
      </c>
      <c r="AF89" s="3">
        <v>2</v>
      </c>
      <c r="AJ89" s="3">
        <v>1</v>
      </c>
      <c r="AP89" s="3">
        <v>6</v>
      </c>
      <c r="AU89" s="3">
        <v>1</v>
      </c>
      <c r="BF89" s="3">
        <v>1</v>
      </c>
      <c r="BG89" s="3">
        <v>1</v>
      </c>
      <c r="BJ89" s="3">
        <v>1</v>
      </c>
      <c r="BK89" s="3" t="s">
        <v>411</v>
      </c>
      <c r="BL89" s="3">
        <v>1</v>
      </c>
      <c r="BM89" s="3" t="s">
        <v>411</v>
      </c>
      <c r="BN89" s="3">
        <v>1</v>
      </c>
      <c r="BO89" s="14">
        <f t="shared" si="4"/>
        <v>0.69354838709677424</v>
      </c>
      <c r="BP89" s="2">
        <f t="shared" si="5"/>
        <v>9</v>
      </c>
      <c r="BT89" s="18"/>
      <c r="BU89"/>
    </row>
    <row r="90" spans="1:73" ht="14" customHeight="1" x14ac:dyDescent="0.15">
      <c r="A90" s="3" t="s">
        <v>138</v>
      </c>
      <c r="B90" s="10" t="s">
        <v>139</v>
      </c>
      <c r="C90" s="5">
        <f t="shared" si="3"/>
        <v>634</v>
      </c>
      <c r="D90" s="13"/>
      <c r="I90" s="3">
        <v>4</v>
      </c>
      <c r="K90" s="3">
        <v>2</v>
      </c>
      <c r="L90" s="3">
        <v>10</v>
      </c>
      <c r="M90" s="3">
        <v>10</v>
      </c>
      <c r="N90" s="3">
        <v>5</v>
      </c>
      <c r="P90" s="3">
        <v>1</v>
      </c>
      <c r="R90" s="3">
        <v>19</v>
      </c>
      <c r="T90" s="3">
        <v>4</v>
      </c>
      <c r="U90" s="3">
        <v>94</v>
      </c>
      <c r="V90" s="3">
        <v>8</v>
      </c>
      <c r="W90" s="3">
        <v>24</v>
      </c>
      <c r="X90" s="3">
        <v>13</v>
      </c>
      <c r="Y90" s="3">
        <v>38</v>
      </c>
      <c r="Z90" s="3">
        <v>3</v>
      </c>
      <c r="AA90" s="3">
        <v>6</v>
      </c>
      <c r="AB90" s="3">
        <v>24</v>
      </c>
      <c r="AC90" s="3">
        <v>7</v>
      </c>
      <c r="AD90" s="3">
        <v>3</v>
      </c>
      <c r="AE90" s="3">
        <v>50</v>
      </c>
      <c r="AF90" s="3">
        <v>20</v>
      </c>
      <c r="AG90" s="3">
        <v>4</v>
      </c>
      <c r="AH90" s="3">
        <v>7</v>
      </c>
      <c r="AI90" s="3">
        <v>6</v>
      </c>
      <c r="AJ90" s="3">
        <v>6</v>
      </c>
      <c r="AK90" s="3">
        <v>18</v>
      </c>
      <c r="AL90" s="3">
        <v>5</v>
      </c>
      <c r="AM90" s="3">
        <v>1</v>
      </c>
      <c r="AN90" s="3">
        <v>2</v>
      </c>
      <c r="AO90" s="3">
        <v>28</v>
      </c>
      <c r="AP90" s="3">
        <v>2</v>
      </c>
      <c r="AQ90" s="3">
        <v>5</v>
      </c>
      <c r="AR90" s="3">
        <v>16</v>
      </c>
      <c r="AS90" s="3">
        <v>8</v>
      </c>
      <c r="AU90" s="3">
        <v>1</v>
      </c>
      <c r="AV90" s="3">
        <v>5</v>
      </c>
      <c r="AW90" s="3">
        <v>2</v>
      </c>
      <c r="AY90" s="3">
        <v>19</v>
      </c>
      <c r="BA90" s="3">
        <v>2</v>
      </c>
      <c r="BB90" s="3">
        <v>1</v>
      </c>
      <c r="BC90" s="3">
        <v>20</v>
      </c>
      <c r="BD90" s="3">
        <v>5</v>
      </c>
      <c r="BE90" s="3">
        <v>6</v>
      </c>
      <c r="BF90" s="3">
        <v>1</v>
      </c>
      <c r="BG90" s="3">
        <v>57</v>
      </c>
      <c r="BH90" s="3">
        <v>10</v>
      </c>
      <c r="BI90" s="3">
        <v>4</v>
      </c>
      <c r="BJ90" s="3">
        <v>8</v>
      </c>
      <c r="BK90" s="3">
        <v>7</v>
      </c>
      <c r="BL90" s="3">
        <v>11</v>
      </c>
      <c r="BM90" s="3">
        <v>21</v>
      </c>
      <c r="BN90" s="3">
        <v>1</v>
      </c>
      <c r="BO90" s="14">
        <f t="shared" si="4"/>
        <v>10.209677419354838</v>
      </c>
      <c r="BP90" s="2">
        <f t="shared" si="5"/>
        <v>94</v>
      </c>
      <c r="BT90" s="18"/>
      <c r="BU90"/>
    </row>
    <row r="91" spans="1:73" ht="14" customHeight="1" x14ac:dyDescent="0.15">
      <c r="A91" s="3" t="s">
        <v>140</v>
      </c>
      <c r="B91" s="10" t="s">
        <v>141</v>
      </c>
      <c r="C91" s="5">
        <f t="shared" si="3"/>
        <v>166</v>
      </c>
      <c r="D91" s="13"/>
      <c r="E91" s="3">
        <v>1</v>
      </c>
      <c r="I91" s="3">
        <v>1</v>
      </c>
      <c r="K91" s="3">
        <v>1</v>
      </c>
      <c r="L91" s="3">
        <v>6</v>
      </c>
      <c r="M91" s="3">
        <v>12</v>
      </c>
      <c r="N91" s="3">
        <v>4</v>
      </c>
      <c r="O91" s="3">
        <v>1</v>
      </c>
      <c r="P91" s="3">
        <v>2</v>
      </c>
      <c r="Q91" s="3">
        <v>3</v>
      </c>
      <c r="S91" s="3">
        <v>2</v>
      </c>
      <c r="T91" s="3">
        <v>2</v>
      </c>
      <c r="U91" s="3">
        <v>10</v>
      </c>
      <c r="V91" s="3">
        <v>2</v>
      </c>
      <c r="W91" s="3">
        <v>1</v>
      </c>
      <c r="Z91" s="3">
        <v>8</v>
      </c>
      <c r="AA91" s="3">
        <v>5</v>
      </c>
      <c r="AD91" s="3">
        <v>2</v>
      </c>
      <c r="AF91" s="3">
        <v>2</v>
      </c>
      <c r="AH91" s="3">
        <v>3</v>
      </c>
      <c r="AJ91" s="3">
        <v>4</v>
      </c>
      <c r="AK91" s="3">
        <v>2</v>
      </c>
      <c r="AN91" s="3">
        <v>1</v>
      </c>
      <c r="AO91" s="3">
        <v>1</v>
      </c>
      <c r="AP91" s="3">
        <v>2</v>
      </c>
      <c r="AQ91" s="3">
        <v>1</v>
      </c>
      <c r="AX91" s="3">
        <v>1</v>
      </c>
      <c r="BB91" s="3">
        <v>2</v>
      </c>
      <c r="BC91" s="3">
        <v>2</v>
      </c>
      <c r="BE91" s="3">
        <v>3</v>
      </c>
      <c r="BF91" s="3">
        <v>2</v>
      </c>
      <c r="BG91" s="3">
        <v>20</v>
      </c>
      <c r="BH91" s="3">
        <v>7</v>
      </c>
      <c r="BI91" s="3">
        <v>9</v>
      </c>
      <c r="BJ91" s="3">
        <v>5</v>
      </c>
      <c r="BK91" s="3">
        <v>6</v>
      </c>
      <c r="BL91" s="3">
        <v>14</v>
      </c>
      <c r="BM91" s="3">
        <v>7</v>
      </c>
      <c r="BN91" s="3">
        <v>9</v>
      </c>
      <c r="BO91" s="14">
        <f t="shared" si="4"/>
        <v>2.532258064516129</v>
      </c>
      <c r="BP91" s="2">
        <f t="shared" si="5"/>
        <v>20</v>
      </c>
      <c r="BT91" s="18"/>
      <c r="BU91"/>
    </row>
    <row r="92" spans="1:73" ht="14" customHeight="1" x14ac:dyDescent="0.15">
      <c r="A92" s="3" t="s">
        <v>142</v>
      </c>
      <c r="B92" s="10" t="s">
        <v>143</v>
      </c>
      <c r="C92" s="5">
        <f t="shared" si="3"/>
        <v>9</v>
      </c>
      <c r="D92" s="13"/>
      <c r="I92" s="3">
        <v>1</v>
      </c>
      <c r="L92" s="3">
        <v>1</v>
      </c>
      <c r="R92" s="3">
        <v>1</v>
      </c>
      <c r="U92" s="3">
        <v>1</v>
      </c>
      <c r="Z92" s="3">
        <v>1</v>
      </c>
      <c r="BF92" s="3">
        <v>1</v>
      </c>
      <c r="BI92" s="3">
        <v>2</v>
      </c>
      <c r="BK92" s="3" t="s">
        <v>411</v>
      </c>
      <c r="BL92" s="3" t="s">
        <v>411</v>
      </c>
      <c r="BM92" s="3">
        <v>1</v>
      </c>
      <c r="BN92" s="3" t="s">
        <v>411</v>
      </c>
      <c r="BO92" s="14">
        <f t="shared" si="4"/>
        <v>0.14516129032258066</v>
      </c>
      <c r="BP92" s="2">
        <f t="shared" si="5"/>
        <v>2</v>
      </c>
      <c r="BT92" s="18"/>
      <c r="BU92"/>
    </row>
    <row r="93" spans="1:73" ht="14" customHeight="1" x14ac:dyDescent="0.15">
      <c r="A93" s="3" t="s">
        <v>403</v>
      </c>
      <c r="B93" s="10" t="s">
        <v>404</v>
      </c>
      <c r="C93" s="5">
        <f t="shared" si="3"/>
        <v>1</v>
      </c>
      <c r="D93" s="13"/>
      <c r="BJ93" s="3">
        <v>1</v>
      </c>
      <c r="BK93" s="3" t="s">
        <v>411</v>
      </c>
      <c r="BL93" s="3" t="s">
        <v>411</v>
      </c>
      <c r="BM93" s="3" t="s">
        <v>411</v>
      </c>
      <c r="BN93" s="3" t="s">
        <v>411</v>
      </c>
      <c r="BO93" s="14">
        <f t="shared" si="4"/>
        <v>1.6129032258064516E-2</v>
      </c>
      <c r="BP93" s="2">
        <f t="shared" si="5"/>
        <v>1</v>
      </c>
      <c r="BT93" s="18"/>
      <c r="BU93"/>
    </row>
    <row r="94" spans="1:73" ht="14" customHeight="1" x14ac:dyDescent="0.15">
      <c r="A94" s="3" t="s">
        <v>144</v>
      </c>
      <c r="B94" s="10" t="s">
        <v>145</v>
      </c>
      <c r="C94" s="5">
        <f t="shared" si="3"/>
        <v>588</v>
      </c>
      <c r="D94" s="13">
        <v>3</v>
      </c>
      <c r="E94" s="3">
        <v>19</v>
      </c>
      <c r="F94" s="3">
        <v>3</v>
      </c>
      <c r="G94" s="3">
        <v>14</v>
      </c>
      <c r="H94" s="3">
        <v>4</v>
      </c>
      <c r="I94" s="3">
        <v>10</v>
      </c>
      <c r="J94" s="3">
        <v>1</v>
      </c>
      <c r="K94" s="3">
        <v>6</v>
      </c>
      <c r="L94" s="3">
        <v>46</v>
      </c>
      <c r="M94" s="3">
        <v>36</v>
      </c>
      <c r="N94" s="3">
        <v>25</v>
      </c>
      <c r="O94" s="3">
        <v>19</v>
      </c>
      <c r="P94" s="3">
        <v>14</v>
      </c>
      <c r="Q94" s="3">
        <v>10</v>
      </c>
      <c r="R94" s="3">
        <v>29</v>
      </c>
      <c r="S94" s="3">
        <v>13</v>
      </c>
      <c r="T94" s="3">
        <v>25</v>
      </c>
      <c r="U94" s="3">
        <v>15</v>
      </c>
      <c r="V94" s="3">
        <v>6</v>
      </c>
      <c r="W94" s="3">
        <v>17</v>
      </c>
      <c r="X94" s="3">
        <v>11</v>
      </c>
      <c r="Y94" s="3">
        <v>5</v>
      </c>
      <c r="Z94" s="3">
        <v>12</v>
      </c>
      <c r="AA94" s="3">
        <v>4</v>
      </c>
      <c r="AB94" s="3">
        <v>6</v>
      </c>
      <c r="AC94" s="3">
        <v>7</v>
      </c>
      <c r="AE94" s="3">
        <v>8</v>
      </c>
      <c r="AF94" s="3">
        <v>3</v>
      </c>
      <c r="AG94" s="3">
        <v>3</v>
      </c>
      <c r="AH94" s="3">
        <v>2</v>
      </c>
      <c r="AI94" s="3">
        <v>7</v>
      </c>
      <c r="AJ94" s="3">
        <v>2</v>
      </c>
      <c r="AK94" s="3">
        <v>5</v>
      </c>
      <c r="AL94" s="3">
        <v>2</v>
      </c>
      <c r="AM94" s="3">
        <v>2</v>
      </c>
      <c r="AN94" s="3">
        <v>1</v>
      </c>
      <c r="AP94" s="3">
        <v>4</v>
      </c>
      <c r="AQ94" s="3">
        <v>3</v>
      </c>
      <c r="AR94" s="3">
        <v>5</v>
      </c>
      <c r="AS94" s="3">
        <v>8</v>
      </c>
      <c r="AT94" s="3">
        <v>1</v>
      </c>
      <c r="AU94" s="3">
        <v>5</v>
      </c>
      <c r="AV94" s="3">
        <v>7</v>
      </c>
      <c r="AW94" s="3">
        <v>1</v>
      </c>
      <c r="AY94" s="3">
        <v>2</v>
      </c>
      <c r="AZ94" s="3">
        <v>2</v>
      </c>
      <c r="BA94" s="3">
        <v>4</v>
      </c>
      <c r="BB94" s="3">
        <v>1</v>
      </c>
      <c r="BC94" s="3">
        <v>3</v>
      </c>
      <c r="BD94" s="3">
        <v>12</v>
      </c>
      <c r="BE94" s="3">
        <v>24</v>
      </c>
      <c r="BF94" s="3">
        <v>12</v>
      </c>
      <c r="BG94" s="3">
        <v>7</v>
      </c>
      <c r="BH94" s="3">
        <v>9</v>
      </c>
      <c r="BI94" s="3">
        <v>19</v>
      </c>
      <c r="BJ94" s="3">
        <v>15</v>
      </c>
      <c r="BK94" s="3">
        <v>11</v>
      </c>
      <c r="BL94" s="3">
        <v>17</v>
      </c>
      <c r="BM94" s="3">
        <v>18</v>
      </c>
      <c r="BN94" s="3">
        <v>3</v>
      </c>
      <c r="BO94" s="14">
        <f t="shared" si="4"/>
        <v>9.435483870967742</v>
      </c>
      <c r="BP94" s="2">
        <f t="shared" si="5"/>
        <v>46</v>
      </c>
      <c r="BT94" s="18"/>
      <c r="BU94"/>
    </row>
    <row r="95" spans="1:73" ht="14" customHeight="1" x14ac:dyDescent="0.15">
      <c r="A95" s="3" t="s">
        <v>146</v>
      </c>
      <c r="B95" s="10" t="s">
        <v>147</v>
      </c>
      <c r="C95" s="5">
        <f t="shared" si="3"/>
        <v>3</v>
      </c>
      <c r="D95" s="13"/>
      <c r="N95" s="3">
        <v>2</v>
      </c>
      <c r="O95" s="3">
        <v>1</v>
      </c>
      <c r="BK95" s="3" t="s">
        <v>411</v>
      </c>
      <c r="BL95" s="3" t="s">
        <v>411</v>
      </c>
      <c r="BM95" s="3" t="s">
        <v>411</v>
      </c>
      <c r="BN95" s="3" t="s">
        <v>411</v>
      </c>
      <c r="BO95" s="14">
        <f t="shared" si="4"/>
        <v>4.8387096774193547E-2</v>
      </c>
      <c r="BP95" s="2">
        <f t="shared" si="5"/>
        <v>2</v>
      </c>
      <c r="BT95" s="18"/>
      <c r="BU95"/>
    </row>
    <row r="96" spans="1:73" ht="14" customHeight="1" x14ac:dyDescent="0.15">
      <c r="A96" s="3" t="s">
        <v>148</v>
      </c>
      <c r="B96" s="10" t="s">
        <v>149</v>
      </c>
      <c r="C96" s="5">
        <f t="shared" si="3"/>
        <v>7</v>
      </c>
      <c r="D96" s="13"/>
      <c r="AC96" s="3">
        <v>1</v>
      </c>
      <c r="AQ96" s="3">
        <v>1</v>
      </c>
      <c r="AS96" s="3">
        <v>1</v>
      </c>
      <c r="BE96" s="3">
        <v>4</v>
      </c>
      <c r="BK96" s="3" t="s">
        <v>411</v>
      </c>
      <c r="BL96" s="3" t="s">
        <v>411</v>
      </c>
      <c r="BM96" s="3" t="s">
        <v>411</v>
      </c>
      <c r="BN96" s="3" t="s">
        <v>411</v>
      </c>
      <c r="BO96" s="14">
        <f t="shared" si="4"/>
        <v>0.11290322580645161</v>
      </c>
      <c r="BP96" s="2">
        <f t="shared" si="5"/>
        <v>4</v>
      </c>
      <c r="BT96" s="18"/>
      <c r="BU96"/>
    </row>
    <row r="97" spans="1:73" ht="14" customHeight="1" x14ac:dyDescent="0.15">
      <c r="A97" s="3" t="s">
        <v>150</v>
      </c>
      <c r="B97" s="10" t="s">
        <v>151</v>
      </c>
      <c r="C97" s="5">
        <f t="shared" si="3"/>
        <v>2036</v>
      </c>
      <c r="D97" s="13">
        <v>17</v>
      </c>
      <c r="E97" s="3">
        <v>32</v>
      </c>
      <c r="F97" s="3">
        <v>4</v>
      </c>
      <c r="H97" s="3">
        <v>70</v>
      </c>
      <c r="I97" s="3">
        <v>27</v>
      </c>
      <c r="J97" s="3">
        <v>115</v>
      </c>
      <c r="K97" s="3">
        <v>16</v>
      </c>
      <c r="L97" s="3">
        <v>27</v>
      </c>
      <c r="M97" s="3">
        <v>5</v>
      </c>
      <c r="N97" s="3">
        <v>306</v>
      </c>
      <c r="O97" s="3">
        <v>11</v>
      </c>
      <c r="P97" s="3">
        <v>97</v>
      </c>
      <c r="Q97" s="3">
        <v>29</v>
      </c>
      <c r="R97" s="3">
        <v>60</v>
      </c>
      <c r="S97" s="3">
        <v>3</v>
      </c>
      <c r="U97" s="3">
        <v>9</v>
      </c>
      <c r="V97" s="3">
        <v>12</v>
      </c>
      <c r="W97" s="3">
        <v>66</v>
      </c>
      <c r="X97" s="3">
        <v>9</v>
      </c>
      <c r="Y97" s="3">
        <v>4</v>
      </c>
      <c r="Z97" s="3">
        <v>16</v>
      </c>
      <c r="AA97" s="3">
        <v>21</v>
      </c>
      <c r="AB97" s="3">
        <v>23</v>
      </c>
      <c r="AC97" s="3">
        <v>12</v>
      </c>
      <c r="AD97" s="3">
        <v>14</v>
      </c>
      <c r="AE97" s="3">
        <v>13</v>
      </c>
      <c r="AF97" s="3">
        <v>31</v>
      </c>
      <c r="AG97" s="3">
        <v>13</v>
      </c>
      <c r="AH97" s="3">
        <v>3</v>
      </c>
      <c r="AI97" s="3">
        <v>29</v>
      </c>
      <c r="AJ97" s="3">
        <v>144</v>
      </c>
      <c r="AK97" s="3">
        <v>2</v>
      </c>
      <c r="AM97" s="3">
        <v>14</v>
      </c>
      <c r="AN97" s="3">
        <v>2</v>
      </c>
      <c r="AO97" s="3">
        <v>36</v>
      </c>
      <c r="AP97" s="3">
        <v>6</v>
      </c>
      <c r="AQ97" s="3">
        <v>93</v>
      </c>
      <c r="AR97" s="3">
        <v>46</v>
      </c>
      <c r="AS97" s="3">
        <v>8</v>
      </c>
      <c r="AT97" s="3">
        <v>9</v>
      </c>
      <c r="AU97" s="3">
        <v>2</v>
      </c>
      <c r="AV97" s="3">
        <v>4</v>
      </c>
      <c r="AW97" s="3">
        <v>4</v>
      </c>
      <c r="AX97" s="3">
        <v>8</v>
      </c>
      <c r="AY97" s="3">
        <v>13</v>
      </c>
      <c r="AZ97" s="3">
        <v>5</v>
      </c>
      <c r="BA97" s="3">
        <v>7</v>
      </c>
      <c r="BB97" s="3">
        <v>9</v>
      </c>
      <c r="BC97" s="3">
        <v>55</v>
      </c>
      <c r="BD97" s="3">
        <v>63</v>
      </c>
      <c r="BE97" s="3">
        <v>44</v>
      </c>
      <c r="BF97" s="3">
        <v>43</v>
      </c>
      <c r="BG97" s="3">
        <v>24</v>
      </c>
      <c r="BH97" s="3">
        <v>28</v>
      </c>
      <c r="BI97" s="3">
        <v>9</v>
      </c>
      <c r="BJ97" s="3">
        <v>18</v>
      </c>
      <c r="BK97" s="3">
        <v>6</v>
      </c>
      <c r="BL97" s="3">
        <v>25</v>
      </c>
      <c r="BM97" s="3">
        <v>113</v>
      </c>
      <c r="BN97" s="3">
        <v>102</v>
      </c>
      <c r="BO97" s="14">
        <f t="shared" si="4"/>
        <v>31.193548387096776</v>
      </c>
      <c r="BP97" s="2">
        <f t="shared" si="5"/>
        <v>306</v>
      </c>
      <c r="BT97" s="18"/>
      <c r="BU97"/>
    </row>
    <row r="98" spans="1:73" ht="14" customHeight="1" x14ac:dyDescent="0.15">
      <c r="A98" s="3" t="s">
        <v>389</v>
      </c>
      <c r="B98" s="10" t="s">
        <v>390</v>
      </c>
      <c r="C98" s="5">
        <f t="shared" si="3"/>
        <v>1</v>
      </c>
      <c r="D98" s="13"/>
      <c r="BE98" s="3">
        <v>1</v>
      </c>
      <c r="BK98" s="3" t="s">
        <v>411</v>
      </c>
      <c r="BL98" s="3" t="s">
        <v>411</v>
      </c>
      <c r="BM98" s="3" t="s">
        <v>411</v>
      </c>
      <c r="BN98" s="3" t="s">
        <v>411</v>
      </c>
      <c r="BO98" s="14">
        <f t="shared" si="4"/>
        <v>1.6129032258064516E-2</v>
      </c>
      <c r="BP98" s="2">
        <f t="shared" si="5"/>
        <v>1</v>
      </c>
      <c r="BT98" s="18"/>
      <c r="BU98"/>
    </row>
    <row r="99" spans="1:73" ht="14" customHeight="1" x14ac:dyDescent="0.15">
      <c r="A99" s="3" t="s">
        <v>152</v>
      </c>
      <c r="B99" s="10" t="s">
        <v>153</v>
      </c>
      <c r="C99" s="5">
        <f t="shared" si="3"/>
        <v>96</v>
      </c>
      <c r="D99" s="13"/>
      <c r="G99" s="3">
        <v>1</v>
      </c>
      <c r="J99" s="3">
        <v>1</v>
      </c>
      <c r="L99" s="3">
        <v>1</v>
      </c>
      <c r="N99" s="3">
        <v>4</v>
      </c>
      <c r="O99" s="3">
        <v>9</v>
      </c>
      <c r="R99" s="3">
        <v>1</v>
      </c>
      <c r="T99" s="3">
        <v>2</v>
      </c>
      <c r="U99" s="3">
        <v>1</v>
      </c>
      <c r="AA99" s="3">
        <v>8</v>
      </c>
      <c r="AB99" s="3">
        <v>17</v>
      </c>
      <c r="AC99" s="3">
        <v>1</v>
      </c>
      <c r="AF99" s="3">
        <v>1</v>
      </c>
      <c r="AI99" s="3">
        <v>6</v>
      </c>
      <c r="AJ99" s="3">
        <v>3</v>
      </c>
      <c r="AK99" s="3">
        <v>3</v>
      </c>
      <c r="AL99" s="3">
        <v>2</v>
      </c>
      <c r="AS99" s="3">
        <v>2</v>
      </c>
      <c r="AT99" s="3">
        <v>1</v>
      </c>
      <c r="AX99" s="3">
        <v>5</v>
      </c>
      <c r="AY99" s="3">
        <v>1</v>
      </c>
      <c r="BB99" s="3">
        <v>4</v>
      </c>
      <c r="BC99" s="3">
        <v>3</v>
      </c>
      <c r="BD99" s="3">
        <v>8</v>
      </c>
      <c r="BE99" s="3">
        <v>5</v>
      </c>
      <c r="BG99" s="3">
        <v>1</v>
      </c>
      <c r="BI99" s="3">
        <v>1</v>
      </c>
      <c r="BK99" s="3" t="s">
        <v>411</v>
      </c>
      <c r="BL99" s="3">
        <v>2</v>
      </c>
      <c r="BM99" s="3">
        <v>2</v>
      </c>
      <c r="BN99" s="3" t="s">
        <v>411</v>
      </c>
      <c r="BO99" s="14">
        <f t="shared" si="4"/>
        <v>1.5483870967741935</v>
      </c>
      <c r="BP99" s="2">
        <f t="shared" si="5"/>
        <v>17</v>
      </c>
      <c r="BT99" s="18"/>
      <c r="BU99"/>
    </row>
    <row r="100" spans="1:73" ht="14" customHeight="1" x14ac:dyDescent="0.15">
      <c r="A100" s="3" t="s">
        <v>154</v>
      </c>
      <c r="B100" s="10" t="s">
        <v>155</v>
      </c>
      <c r="C100" s="5">
        <f t="shared" si="3"/>
        <v>8</v>
      </c>
      <c r="D100" s="13"/>
      <c r="J100" s="3">
        <v>1</v>
      </c>
      <c r="O100" s="3">
        <v>3</v>
      </c>
      <c r="T100" s="3">
        <v>1</v>
      </c>
      <c r="AR100" s="3">
        <v>1</v>
      </c>
      <c r="AX100" s="3">
        <v>2</v>
      </c>
      <c r="BK100" s="3" t="s">
        <v>411</v>
      </c>
      <c r="BL100" s="3" t="s">
        <v>411</v>
      </c>
      <c r="BM100" s="3" t="s">
        <v>411</v>
      </c>
      <c r="BN100" s="3" t="s">
        <v>411</v>
      </c>
      <c r="BO100" s="14">
        <f t="shared" si="4"/>
        <v>0.12903225806451613</v>
      </c>
      <c r="BP100" s="2">
        <f t="shared" si="5"/>
        <v>3</v>
      </c>
      <c r="BT100" s="18"/>
      <c r="BU100"/>
    </row>
    <row r="101" spans="1:73" ht="14" customHeight="1" x14ac:dyDescent="0.15">
      <c r="A101" s="3" t="s">
        <v>156</v>
      </c>
      <c r="B101" s="10" t="s">
        <v>157</v>
      </c>
      <c r="C101" s="5">
        <f t="shared" si="3"/>
        <v>1</v>
      </c>
      <c r="D101" s="13"/>
      <c r="N101" s="3">
        <v>1</v>
      </c>
      <c r="BK101" s="3" t="s">
        <v>411</v>
      </c>
      <c r="BL101" s="3" t="s">
        <v>411</v>
      </c>
      <c r="BM101" s="3" t="s">
        <v>411</v>
      </c>
      <c r="BN101" s="3" t="s">
        <v>411</v>
      </c>
      <c r="BO101" s="14">
        <f t="shared" si="4"/>
        <v>1.6129032258064516E-2</v>
      </c>
      <c r="BP101" s="2">
        <f t="shared" si="5"/>
        <v>1</v>
      </c>
      <c r="BT101" s="18"/>
      <c r="BU101"/>
    </row>
    <row r="102" spans="1:73" ht="14" customHeight="1" x14ac:dyDescent="0.15">
      <c r="A102" s="3" t="s">
        <v>158</v>
      </c>
      <c r="B102" s="10" t="s">
        <v>159</v>
      </c>
      <c r="C102" s="5">
        <f t="shared" si="3"/>
        <v>15</v>
      </c>
      <c r="D102" s="13"/>
      <c r="L102" s="3">
        <v>1</v>
      </c>
      <c r="BI102" s="3">
        <v>2</v>
      </c>
      <c r="BK102" s="3" t="s">
        <v>411</v>
      </c>
      <c r="BL102" s="3" t="s">
        <v>411</v>
      </c>
      <c r="BM102" s="3">
        <v>11</v>
      </c>
      <c r="BN102" s="3">
        <v>1</v>
      </c>
      <c r="BO102" s="14">
        <f t="shared" si="4"/>
        <v>0.22580645161290322</v>
      </c>
      <c r="BP102" s="2">
        <f t="shared" si="5"/>
        <v>11</v>
      </c>
      <c r="BT102" s="18"/>
      <c r="BU102"/>
    </row>
    <row r="103" spans="1:73" ht="14" customHeight="1" x14ac:dyDescent="0.15">
      <c r="A103" s="3" t="s">
        <v>160</v>
      </c>
      <c r="B103" s="10" t="s">
        <v>161</v>
      </c>
      <c r="C103" s="5">
        <f t="shared" si="3"/>
        <v>142</v>
      </c>
      <c r="D103" s="13"/>
      <c r="I103" s="3">
        <v>1</v>
      </c>
      <c r="J103" s="3">
        <v>3</v>
      </c>
      <c r="L103" s="3">
        <v>28</v>
      </c>
      <c r="M103" s="3">
        <v>1</v>
      </c>
      <c r="Q103" s="3">
        <v>1</v>
      </c>
      <c r="S103" s="3">
        <v>3</v>
      </c>
      <c r="W103" s="3">
        <v>3</v>
      </c>
      <c r="Z103" s="3">
        <v>43</v>
      </c>
      <c r="AA103" s="3">
        <v>4</v>
      </c>
      <c r="AB103" s="3">
        <v>6</v>
      </c>
      <c r="AL103" s="3">
        <v>1</v>
      </c>
      <c r="AS103" s="3">
        <v>1</v>
      </c>
      <c r="BE103" s="3">
        <v>1</v>
      </c>
      <c r="BF103" s="3">
        <v>5</v>
      </c>
      <c r="BH103" s="3">
        <v>1</v>
      </c>
      <c r="BI103" s="3">
        <v>2</v>
      </c>
      <c r="BK103" s="3">
        <v>6</v>
      </c>
      <c r="BL103" s="3">
        <v>6</v>
      </c>
      <c r="BM103" s="3">
        <v>24</v>
      </c>
      <c r="BN103" s="3">
        <v>2</v>
      </c>
      <c r="BO103" s="14">
        <f t="shared" si="4"/>
        <v>2.2580645161290325</v>
      </c>
      <c r="BP103" s="2">
        <f t="shared" si="5"/>
        <v>43</v>
      </c>
      <c r="BT103" s="18"/>
      <c r="BU103"/>
    </row>
    <row r="104" spans="1:73" ht="14" customHeight="1" x14ac:dyDescent="0.15">
      <c r="A104" s="3" t="s">
        <v>162</v>
      </c>
      <c r="B104" s="10" t="s">
        <v>163</v>
      </c>
      <c r="C104" s="5">
        <f t="shared" si="3"/>
        <v>4</v>
      </c>
      <c r="D104" s="13"/>
      <c r="K104" s="3">
        <v>1</v>
      </c>
      <c r="BF104" s="3">
        <v>3</v>
      </c>
      <c r="BK104" s="3" t="s">
        <v>411</v>
      </c>
      <c r="BL104" s="3" t="s">
        <v>411</v>
      </c>
      <c r="BM104" s="3" t="s">
        <v>411</v>
      </c>
      <c r="BN104" s="3" t="s">
        <v>411</v>
      </c>
      <c r="BO104" s="14">
        <f t="shared" si="4"/>
        <v>6.4516129032258063E-2</v>
      </c>
      <c r="BP104" s="2">
        <f t="shared" si="5"/>
        <v>3</v>
      </c>
      <c r="BT104" s="18"/>
      <c r="BU104"/>
    </row>
    <row r="105" spans="1:73" ht="14" customHeight="1" x14ac:dyDescent="0.15">
      <c r="A105" s="3" t="s">
        <v>164</v>
      </c>
      <c r="B105" s="10" t="s">
        <v>165</v>
      </c>
      <c r="C105" s="5">
        <f t="shared" si="3"/>
        <v>1</v>
      </c>
      <c r="D105" s="13"/>
      <c r="L105" s="3">
        <v>1</v>
      </c>
      <c r="BK105" s="3" t="s">
        <v>411</v>
      </c>
      <c r="BL105" s="3" t="s">
        <v>411</v>
      </c>
      <c r="BM105" s="3" t="s">
        <v>411</v>
      </c>
      <c r="BN105" s="3" t="s">
        <v>411</v>
      </c>
      <c r="BO105" s="14">
        <f t="shared" si="4"/>
        <v>1.6129032258064516E-2</v>
      </c>
      <c r="BP105" s="2">
        <f t="shared" si="5"/>
        <v>1</v>
      </c>
      <c r="BT105" s="18"/>
      <c r="BU105"/>
    </row>
    <row r="106" spans="1:73" ht="14" customHeight="1" x14ac:dyDescent="0.15">
      <c r="A106" s="3" t="s">
        <v>166</v>
      </c>
      <c r="B106" s="10" t="s">
        <v>167</v>
      </c>
      <c r="C106" s="5">
        <f t="shared" si="3"/>
        <v>125</v>
      </c>
      <c r="D106" s="13"/>
      <c r="E106" s="3">
        <v>3</v>
      </c>
      <c r="J106" s="3">
        <v>2</v>
      </c>
      <c r="K106" s="3">
        <v>2</v>
      </c>
      <c r="L106" s="3">
        <v>5</v>
      </c>
      <c r="M106" s="3">
        <v>5</v>
      </c>
      <c r="O106" s="3">
        <v>1</v>
      </c>
      <c r="S106" s="3">
        <v>1</v>
      </c>
      <c r="W106" s="3">
        <v>6</v>
      </c>
      <c r="AA106" s="3">
        <v>1</v>
      </c>
      <c r="AB106" s="3">
        <v>2</v>
      </c>
      <c r="AD106" s="3">
        <v>1</v>
      </c>
      <c r="AF106" s="3">
        <v>1</v>
      </c>
      <c r="AG106" s="3">
        <v>3</v>
      </c>
      <c r="AH106" s="3">
        <v>1</v>
      </c>
      <c r="AK106" s="3">
        <v>1</v>
      </c>
      <c r="AL106" s="3">
        <v>1</v>
      </c>
      <c r="AN106" s="3">
        <v>5</v>
      </c>
      <c r="AQ106" s="3">
        <v>1</v>
      </c>
      <c r="AS106" s="3">
        <v>2</v>
      </c>
      <c r="AT106" s="3">
        <v>2</v>
      </c>
      <c r="AU106" s="3">
        <v>2</v>
      </c>
      <c r="AW106" s="3">
        <v>1</v>
      </c>
      <c r="BE106" s="3">
        <v>6</v>
      </c>
      <c r="BF106" s="3">
        <v>9</v>
      </c>
      <c r="BG106" s="3">
        <v>21</v>
      </c>
      <c r="BH106" s="3">
        <v>12</v>
      </c>
      <c r="BI106" s="3">
        <v>5</v>
      </c>
      <c r="BJ106" s="3">
        <v>2</v>
      </c>
      <c r="BK106" s="3">
        <v>13</v>
      </c>
      <c r="BL106" s="3">
        <v>2</v>
      </c>
      <c r="BM106" s="3">
        <v>5</v>
      </c>
      <c r="BN106" s="3">
        <v>1</v>
      </c>
      <c r="BO106" s="14">
        <f t="shared" si="4"/>
        <v>2</v>
      </c>
      <c r="BP106" s="2">
        <f t="shared" si="5"/>
        <v>21</v>
      </c>
      <c r="BT106" s="18"/>
      <c r="BU106"/>
    </row>
    <row r="107" spans="1:73" ht="14" customHeight="1" x14ac:dyDescent="0.15">
      <c r="A107" s="3" t="s">
        <v>168</v>
      </c>
      <c r="B107" s="10" t="s">
        <v>356</v>
      </c>
      <c r="C107" s="5">
        <f t="shared" si="3"/>
        <v>51</v>
      </c>
      <c r="D107" s="13"/>
      <c r="E107" s="3">
        <v>1</v>
      </c>
      <c r="F107" s="3">
        <v>3</v>
      </c>
      <c r="G107" s="3">
        <v>1</v>
      </c>
      <c r="L107" s="3">
        <v>3</v>
      </c>
      <c r="M107" s="3">
        <v>4</v>
      </c>
      <c r="P107" s="3">
        <v>1</v>
      </c>
      <c r="Q107" s="3">
        <v>1</v>
      </c>
      <c r="U107" s="3">
        <v>1</v>
      </c>
      <c r="V107" s="3">
        <v>1</v>
      </c>
      <c r="W107" s="3">
        <v>16</v>
      </c>
      <c r="AB107" s="3">
        <v>1</v>
      </c>
      <c r="AC107" s="3">
        <v>1</v>
      </c>
      <c r="AD107" s="3">
        <v>1</v>
      </c>
      <c r="AF107" s="3">
        <v>1</v>
      </c>
      <c r="AI107" s="3">
        <v>1</v>
      </c>
      <c r="AL107" s="3">
        <v>1</v>
      </c>
      <c r="AM107" s="3">
        <v>1</v>
      </c>
      <c r="BE107" s="3">
        <v>1</v>
      </c>
      <c r="BG107" s="3">
        <v>3</v>
      </c>
      <c r="BH107" s="3">
        <v>1</v>
      </c>
      <c r="BI107" s="3">
        <v>5</v>
      </c>
      <c r="BK107" s="3" t="s">
        <v>411</v>
      </c>
      <c r="BL107" s="3" t="s">
        <v>411</v>
      </c>
      <c r="BM107" s="3">
        <v>1</v>
      </c>
      <c r="BN107" s="3">
        <v>1</v>
      </c>
      <c r="BO107" s="14">
        <f t="shared" si="4"/>
        <v>0.80645161290322576</v>
      </c>
      <c r="BP107" s="2">
        <f t="shared" si="5"/>
        <v>16</v>
      </c>
      <c r="BT107" s="18"/>
      <c r="BU107"/>
    </row>
    <row r="108" spans="1:73" ht="14" customHeight="1" x14ac:dyDescent="0.15">
      <c r="A108" s="3" t="s">
        <v>169</v>
      </c>
      <c r="B108" s="10" t="s">
        <v>170</v>
      </c>
      <c r="C108" s="5">
        <f t="shared" si="3"/>
        <v>2275</v>
      </c>
      <c r="D108" s="13">
        <v>1</v>
      </c>
      <c r="E108" s="3">
        <v>35</v>
      </c>
      <c r="F108" s="3">
        <v>10</v>
      </c>
      <c r="G108" s="3">
        <v>25</v>
      </c>
      <c r="H108" s="3">
        <v>32</v>
      </c>
      <c r="I108" s="3">
        <v>48</v>
      </c>
      <c r="J108" s="3">
        <v>6</v>
      </c>
      <c r="K108" s="3">
        <v>22</v>
      </c>
      <c r="L108" s="3">
        <v>109</v>
      </c>
      <c r="M108" s="3">
        <v>94</v>
      </c>
      <c r="N108" s="3">
        <v>32</v>
      </c>
      <c r="O108" s="3">
        <v>196</v>
      </c>
      <c r="P108" s="3">
        <v>29</v>
      </c>
      <c r="Q108" s="3">
        <v>48</v>
      </c>
      <c r="R108" s="3">
        <v>34</v>
      </c>
      <c r="S108" s="3">
        <v>9</v>
      </c>
      <c r="T108" s="3">
        <v>11</v>
      </c>
      <c r="U108" s="3">
        <v>10</v>
      </c>
      <c r="V108" s="3">
        <v>13</v>
      </c>
      <c r="W108" s="3">
        <v>47</v>
      </c>
      <c r="X108" s="3">
        <v>30</v>
      </c>
      <c r="Y108" s="3">
        <v>31</v>
      </c>
      <c r="Z108" s="3">
        <v>85</v>
      </c>
      <c r="AA108" s="3">
        <v>20</v>
      </c>
      <c r="AB108" s="3">
        <v>27</v>
      </c>
      <c r="AC108" s="3">
        <v>44</v>
      </c>
      <c r="AD108" s="3">
        <v>18</v>
      </c>
      <c r="AE108" s="3">
        <v>20</v>
      </c>
      <c r="AF108" s="3">
        <v>10</v>
      </c>
      <c r="AG108" s="3">
        <v>21</v>
      </c>
      <c r="AH108" s="3">
        <v>13</v>
      </c>
      <c r="AI108" s="3">
        <v>22</v>
      </c>
      <c r="AJ108" s="3">
        <v>35</v>
      </c>
      <c r="AK108" s="3">
        <v>35</v>
      </c>
      <c r="AL108" s="3">
        <v>40</v>
      </c>
      <c r="AM108" s="3">
        <v>19</v>
      </c>
      <c r="AN108" s="3">
        <v>19</v>
      </c>
      <c r="AO108" s="3">
        <v>14</v>
      </c>
      <c r="AP108" s="3">
        <v>9</v>
      </c>
      <c r="AQ108" s="3">
        <v>11</v>
      </c>
      <c r="AR108" s="3">
        <v>22</v>
      </c>
      <c r="AS108" s="3">
        <v>13</v>
      </c>
      <c r="AT108" s="3">
        <v>6</v>
      </c>
      <c r="AU108" s="3">
        <v>14</v>
      </c>
      <c r="AV108" s="3">
        <v>6</v>
      </c>
      <c r="AW108" s="3">
        <v>2</v>
      </c>
      <c r="AX108" s="3">
        <v>4</v>
      </c>
      <c r="AY108" s="3">
        <v>1</v>
      </c>
      <c r="AZ108" s="3">
        <v>1</v>
      </c>
      <c r="BA108" s="3">
        <v>1</v>
      </c>
      <c r="BB108" s="3">
        <v>11</v>
      </c>
      <c r="BC108" s="3">
        <v>26</v>
      </c>
      <c r="BD108" s="3">
        <v>110</v>
      </c>
      <c r="BE108" s="3">
        <v>40</v>
      </c>
      <c r="BF108" s="3">
        <v>50</v>
      </c>
      <c r="BG108" s="3">
        <v>51</v>
      </c>
      <c r="BH108" s="3">
        <v>79</v>
      </c>
      <c r="BI108" s="3">
        <v>65</v>
      </c>
      <c r="BJ108" s="3">
        <v>82</v>
      </c>
      <c r="BK108" s="3">
        <v>86</v>
      </c>
      <c r="BL108" s="3">
        <v>54</v>
      </c>
      <c r="BM108" s="3">
        <v>89</v>
      </c>
      <c r="BN108" s="3">
        <v>128</v>
      </c>
      <c r="BO108" s="14">
        <f t="shared" si="4"/>
        <v>34.62903225806452</v>
      </c>
      <c r="BP108" s="2">
        <f t="shared" si="5"/>
        <v>196</v>
      </c>
      <c r="BT108" s="18"/>
      <c r="BU108"/>
    </row>
    <row r="109" spans="1:73" ht="14" customHeight="1" x14ac:dyDescent="0.15">
      <c r="A109" s="3" t="s">
        <v>394</v>
      </c>
      <c r="B109" s="10" t="s">
        <v>398</v>
      </c>
      <c r="C109" s="5">
        <f t="shared" si="3"/>
        <v>1</v>
      </c>
      <c r="D109" s="13"/>
      <c r="BH109" s="3">
        <v>1</v>
      </c>
      <c r="BK109" s="3" t="s">
        <v>411</v>
      </c>
      <c r="BL109" s="3" t="s">
        <v>411</v>
      </c>
      <c r="BM109" s="3" t="s">
        <v>411</v>
      </c>
      <c r="BN109" s="3" t="s">
        <v>411</v>
      </c>
      <c r="BO109" s="14">
        <f t="shared" si="4"/>
        <v>1.6129032258064516E-2</v>
      </c>
      <c r="BP109" s="2">
        <f t="shared" si="5"/>
        <v>1</v>
      </c>
      <c r="BT109" s="18"/>
      <c r="BU109"/>
    </row>
    <row r="110" spans="1:73" ht="14" customHeight="1" x14ac:dyDescent="0.15">
      <c r="A110" s="3" t="s">
        <v>171</v>
      </c>
      <c r="B110" s="10" t="s">
        <v>172</v>
      </c>
      <c r="C110" s="5">
        <f t="shared" si="3"/>
        <v>222</v>
      </c>
      <c r="D110" s="13">
        <v>4</v>
      </c>
      <c r="F110" s="3">
        <v>2</v>
      </c>
      <c r="G110" s="3">
        <v>6</v>
      </c>
      <c r="J110" s="3">
        <v>1</v>
      </c>
      <c r="K110" s="3">
        <v>10</v>
      </c>
      <c r="L110" s="3">
        <v>14</v>
      </c>
      <c r="M110" s="3">
        <v>8</v>
      </c>
      <c r="O110" s="3">
        <v>7</v>
      </c>
      <c r="P110" s="3">
        <v>2</v>
      </c>
      <c r="R110" s="3">
        <v>1</v>
      </c>
      <c r="T110" s="3">
        <v>10</v>
      </c>
      <c r="U110" s="3">
        <v>3</v>
      </c>
      <c r="V110" s="3">
        <v>4</v>
      </c>
      <c r="W110" s="3">
        <v>9</v>
      </c>
      <c r="X110" s="3">
        <v>13</v>
      </c>
      <c r="Z110" s="3">
        <v>9</v>
      </c>
      <c r="AA110" s="3">
        <v>9</v>
      </c>
      <c r="AB110" s="3">
        <v>4</v>
      </c>
      <c r="AC110" s="3">
        <v>4</v>
      </c>
      <c r="AE110" s="3">
        <v>3</v>
      </c>
      <c r="AF110" s="3">
        <v>34</v>
      </c>
      <c r="AG110" s="3">
        <v>5</v>
      </c>
      <c r="AH110" s="3">
        <v>13</v>
      </c>
      <c r="AI110" s="3">
        <v>4</v>
      </c>
      <c r="AJ110" s="3">
        <v>1</v>
      </c>
      <c r="AL110" s="3">
        <v>1</v>
      </c>
      <c r="AM110" s="3">
        <v>5</v>
      </c>
      <c r="AN110" s="3">
        <v>4</v>
      </c>
      <c r="AQ110" s="3">
        <v>1</v>
      </c>
      <c r="AS110" s="3">
        <v>3</v>
      </c>
      <c r="AT110" s="3">
        <v>2</v>
      </c>
      <c r="AV110" s="3">
        <v>2</v>
      </c>
      <c r="BD110" s="3">
        <v>4</v>
      </c>
      <c r="BE110" s="3">
        <v>1</v>
      </c>
      <c r="BG110" s="3">
        <v>2</v>
      </c>
      <c r="BH110" s="3">
        <v>3</v>
      </c>
      <c r="BK110" s="3">
        <v>4</v>
      </c>
      <c r="BL110" s="3">
        <v>4</v>
      </c>
      <c r="BM110" s="3">
        <v>5</v>
      </c>
      <c r="BN110" s="3">
        <v>1</v>
      </c>
      <c r="BO110" s="14">
        <f t="shared" si="4"/>
        <v>3.564516129032258</v>
      </c>
      <c r="BP110" s="2">
        <f t="shared" si="5"/>
        <v>34</v>
      </c>
      <c r="BT110" s="18"/>
      <c r="BU110"/>
    </row>
    <row r="111" spans="1:73" ht="14" customHeight="1" x14ac:dyDescent="0.15">
      <c r="A111" s="3" t="s">
        <v>173</v>
      </c>
      <c r="B111" s="10" t="s">
        <v>174</v>
      </c>
      <c r="C111" s="5">
        <f t="shared" si="3"/>
        <v>6</v>
      </c>
      <c r="D111" s="13"/>
      <c r="W111" s="3">
        <v>3</v>
      </c>
      <c r="BF111" s="3">
        <v>3</v>
      </c>
      <c r="BK111" s="3" t="s">
        <v>411</v>
      </c>
      <c r="BL111" s="3" t="s">
        <v>411</v>
      </c>
      <c r="BM111" s="3" t="s">
        <v>411</v>
      </c>
      <c r="BN111" s="3" t="s">
        <v>411</v>
      </c>
      <c r="BO111" s="14">
        <f t="shared" si="4"/>
        <v>9.6774193548387094E-2</v>
      </c>
      <c r="BP111" s="2">
        <f t="shared" si="5"/>
        <v>3</v>
      </c>
      <c r="BT111" s="18"/>
      <c r="BU111"/>
    </row>
    <row r="112" spans="1:73" ht="14" customHeight="1" x14ac:dyDescent="0.15">
      <c r="A112" s="3" t="s">
        <v>175</v>
      </c>
      <c r="B112" s="10" t="s">
        <v>176</v>
      </c>
      <c r="C112" s="5">
        <f t="shared" si="3"/>
        <v>109</v>
      </c>
      <c r="D112" s="13"/>
      <c r="G112" s="3">
        <v>2</v>
      </c>
      <c r="H112" s="3">
        <v>9</v>
      </c>
      <c r="I112" s="3">
        <v>1</v>
      </c>
      <c r="L112" s="3">
        <v>8</v>
      </c>
      <c r="M112" s="3">
        <v>2</v>
      </c>
      <c r="N112" s="3">
        <v>3</v>
      </c>
      <c r="O112" s="3">
        <v>9</v>
      </c>
      <c r="Q112" s="3">
        <v>1</v>
      </c>
      <c r="W112" s="3">
        <v>1</v>
      </c>
      <c r="X112" s="3">
        <v>3</v>
      </c>
      <c r="Y112" s="3">
        <v>1</v>
      </c>
      <c r="Z112" s="3">
        <v>1</v>
      </c>
      <c r="AC112" s="3">
        <v>1</v>
      </c>
      <c r="AJ112" s="3">
        <v>2</v>
      </c>
      <c r="AR112" s="3">
        <v>7</v>
      </c>
      <c r="BH112" s="3">
        <v>2</v>
      </c>
      <c r="BJ112" s="3">
        <v>56</v>
      </c>
      <c r="BK112" s="3" t="s">
        <v>411</v>
      </c>
      <c r="BL112" s="3" t="s">
        <v>411</v>
      </c>
      <c r="BM112" s="3" t="s">
        <v>411</v>
      </c>
      <c r="BN112" s="3" t="s">
        <v>411</v>
      </c>
      <c r="BO112" s="14">
        <f t="shared" si="4"/>
        <v>1.7580645161290323</v>
      </c>
      <c r="BP112" s="2">
        <f t="shared" si="5"/>
        <v>56</v>
      </c>
      <c r="BT112" s="18"/>
      <c r="BU112"/>
    </row>
    <row r="113" spans="1:73" ht="14" customHeight="1" x14ac:dyDescent="0.15">
      <c r="A113" s="3" t="s">
        <v>177</v>
      </c>
      <c r="B113" s="10" t="s">
        <v>178</v>
      </c>
      <c r="C113" s="5">
        <f t="shared" si="3"/>
        <v>242</v>
      </c>
      <c r="D113" s="13"/>
      <c r="E113" s="3">
        <v>6</v>
      </c>
      <c r="F113" s="3">
        <v>10</v>
      </c>
      <c r="G113" s="3">
        <v>6</v>
      </c>
      <c r="J113" s="3">
        <v>1</v>
      </c>
      <c r="K113" s="3">
        <v>3</v>
      </c>
      <c r="L113" s="3">
        <v>17</v>
      </c>
      <c r="M113" s="3">
        <v>5</v>
      </c>
      <c r="N113" s="3">
        <v>1</v>
      </c>
      <c r="O113" s="3">
        <v>4</v>
      </c>
      <c r="P113" s="3">
        <v>8</v>
      </c>
      <c r="Q113" s="3">
        <v>2</v>
      </c>
      <c r="R113" s="3">
        <v>2</v>
      </c>
      <c r="S113" s="3">
        <v>3</v>
      </c>
      <c r="T113" s="3">
        <v>2</v>
      </c>
      <c r="U113" s="3">
        <v>3</v>
      </c>
      <c r="V113" s="3">
        <v>2</v>
      </c>
      <c r="W113" s="3">
        <v>12</v>
      </c>
      <c r="X113" s="3">
        <v>7</v>
      </c>
      <c r="Z113" s="3">
        <v>3</v>
      </c>
      <c r="AA113" s="3">
        <v>1</v>
      </c>
      <c r="AC113" s="3">
        <v>6</v>
      </c>
      <c r="AE113" s="3">
        <v>2</v>
      </c>
      <c r="AF113" s="3">
        <v>15</v>
      </c>
      <c r="AG113" s="3">
        <v>1</v>
      </c>
      <c r="AH113" s="3">
        <v>3</v>
      </c>
      <c r="AI113" s="3">
        <v>5</v>
      </c>
      <c r="AJ113" s="3">
        <v>5</v>
      </c>
      <c r="AK113" s="3">
        <v>1</v>
      </c>
      <c r="AL113" s="3">
        <v>2</v>
      </c>
      <c r="AM113" s="3">
        <v>1</v>
      </c>
      <c r="AN113" s="3">
        <v>1</v>
      </c>
      <c r="AP113" s="3">
        <v>6</v>
      </c>
      <c r="AS113" s="3">
        <v>7</v>
      </c>
      <c r="AT113" s="3">
        <v>2</v>
      </c>
      <c r="AU113" s="3">
        <v>3</v>
      </c>
      <c r="AV113" s="3">
        <v>1</v>
      </c>
      <c r="AW113" s="3">
        <v>8</v>
      </c>
      <c r="AX113" s="3">
        <v>1</v>
      </c>
      <c r="BB113" s="3">
        <v>1</v>
      </c>
      <c r="BD113" s="3">
        <v>1</v>
      </c>
      <c r="BE113" s="3">
        <v>5</v>
      </c>
      <c r="BF113" s="3">
        <v>3</v>
      </c>
      <c r="BG113" s="3">
        <v>9</v>
      </c>
      <c r="BH113" s="3">
        <v>8</v>
      </c>
      <c r="BI113" s="3">
        <v>5</v>
      </c>
      <c r="BJ113" s="3">
        <v>12</v>
      </c>
      <c r="BK113" s="3">
        <v>8</v>
      </c>
      <c r="BL113" s="3">
        <v>7</v>
      </c>
      <c r="BM113" s="3">
        <v>4</v>
      </c>
      <c r="BN113" s="3">
        <v>11</v>
      </c>
      <c r="BO113" s="14">
        <f t="shared" si="4"/>
        <v>3.725806451612903</v>
      </c>
      <c r="BP113" s="2">
        <f t="shared" si="5"/>
        <v>17</v>
      </c>
      <c r="BT113" s="18"/>
      <c r="BU113"/>
    </row>
    <row r="114" spans="1:73" ht="14" customHeight="1" x14ac:dyDescent="0.15">
      <c r="A114" s="3" t="s">
        <v>179</v>
      </c>
      <c r="B114" s="10" t="s">
        <v>180</v>
      </c>
      <c r="C114" s="5">
        <f t="shared" si="3"/>
        <v>133</v>
      </c>
      <c r="D114" s="13"/>
      <c r="L114" s="3">
        <v>26</v>
      </c>
      <c r="M114" s="3">
        <v>7</v>
      </c>
      <c r="R114" s="3">
        <v>2</v>
      </c>
      <c r="U114" s="3">
        <v>3</v>
      </c>
      <c r="V114" s="3">
        <v>1</v>
      </c>
      <c r="AE114" s="3">
        <v>1</v>
      </c>
      <c r="AF114" s="3">
        <v>4</v>
      </c>
      <c r="AG114" s="3">
        <v>2</v>
      </c>
      <c r="AL114" s="3">
        <v>4</v>
      </c>
      <c r="AQ114" s="3">
        <v>2</v>
      </c>
      <c r="AS114" s="3">
        <v>1</v>
      </c>
      <c r="AT114" s="3">
        <v>2</v>
      </c>
      <c r="AU114" s="3">
        <v>1</v>
      </c>
      <c r="AV114" s="3">
        <v>2</v>
      </c>
      <c r="AX114" s="3">
        <v>1</v>
      </c>
      <c r="BC114" s="3">
        <v>1</v>
      </c>
      <c r="BF114" s="3">
        <v>2</v>
      </c>
      <c r="BG114" s="3">
        <v>43</v>
      </c>
      <c r="BH114" s="3">
        <v>3</v>
      </c>
      <c r="BI114" s="3">
        <v>5</v>
      </c>
      <c r="BJ114" s="3">
        <v>9</v>
      </c>
      <c r="BK114" s="3">
        <v>5</v>
      </c>
      <c r="BL114" s="3">
        <v>3</v>
      </c>
      <c r="BM114" s="3">
        <v>1</v>
      </c>
      <c r="BN114" s="3">
        <v>2</v>
      </c>
      <c r="BO114" s="14">
        <f t="shared" si="4"/>
        <v>2.1129032258064515</v>
      </c>
      <c r="BP114" s="2">
        <f t="shared" si="5"/>
        <v>43</v>
      </c>
      <c r="BT114" s="18"/>
      <c r="BU114"/>
    </row>
    <row r="115" spans="1:73" ht="14" customHeight="1" x14ac:dyDescent="0.15">
      <c r="A115" s="3" t="s">
        <v>181</v>
      </c>
      <c r="B115" s="10" t="s">
        <v>182</v>
      </c>
      <c r="C115" s="5">
        <f t="shared" si="3"/>
        <v>4006</v>
      </c>
      <c r="D115" s="13">
        <v>1</v>
      </c>
      <c r="I115" s="3">
        <v>1</v>
      </c>
      <c r="J115" s="3">
        <v>1</v>
      </c>
      <c r="K115" s="3">
        <v>3</v>
      </c>
      <c r="L115" s="3">
        <v>8</v>
      </c>
      <c r="M115" s="3">
        <v>8</v>
      </c>
      <c r="N115" s="3">
        <v>5</v>
      </c>
      <c r="O115" s="3">
        <v>42</v>
      </c>
      <c r="P115" s="3">
        <v>4</v>
      </c>
      <c r="Q115" s="3">
        <v>2</v>
      </c>
      <c r="R115" s="3">
        <v>22</v>
      </c>
      <c r="T115" s="3">
        <v>11</v>
      </c>
      <c r="U115" s="3">
        <v>37</v>
      </c>
      <c r="V115" s="3">
        <v>68</v>
      </c>
      <c r="W115" s="3">
        <v>18</v>
      </c>
      <c r="X115" s="3">
        <v>18</v>
      </c>
      <c r="Y115" s="3">
        <v>12</v>
      </c>
      <c r="Z115" s="3">
        <v>10</v>
      </c>
      <c r="AA115" s="3">
        <v>4</v>
      </c>
      <c r="AB115" s="3">
        <v>11</v>
      </c>
      <c r="AC115" s="3">
        <v>49</v>
      </c>
      <c r="AD115" s="3">
        <v>18</v>
      </c>
      <c r="AE115" s="3">
        <v>30</v>
      </c>
      <c r="AF115" s="3">
        <v>23</v>
      </c>
      <c r="AG115" s="3">
        <v>12</v>
      </c>
      <c r="AH115" s="3">
        <v>14</v>
      </c>
      <c r="AI115" s="3">
        <v>12</v>
      </c>
      <c r="AJ115" s="3">
        <v>43</v>
      </c>
      <c r="AK115" s="3">
        <v>24</v>
      </c>
      <c r="AL115" s="3">
        <v>63</v>
      </c>
      <c r="AM115" s="3">
        <v>27</v>
      </c>
      <c r="AN115" s="3">
        <v>98</v>
      </c>
      <c r="AO115" s="3">
        <v>59</v>
      </c>
      <c r="AP115" s="3">
        <v>49</v>
      </c>
      <c r="AQ115" s="3">
        <v>40</v>
      </c>
      <c r="AR115" s="3">
        <v>156</v>
      </c>
      <c r="AS115" s="3">
        <v>56</v>
      </c>
      <c r="AT115" s="3">
        <v>44</v>
      </c>
      <c r="AU115" s="3">
        <v>20</v>
      </c>
      <c r="AV115" s="3">
        <v>33</v>
      </c>
      <c r="AW115" s="3">
        <v>74</v>
      </c>
      <c r="AX115" s="3">
        <v>50</v>
      </c>
      <c r="AY115" s="3">
        <v>74</v>
      </c>
      <c r="AZ115" s="3">
        <v>25</v>
      </c>
      <c r="BA115" s="3">
        <v>47</v>
      </c>
      <c r="BB115" s="3">
        <v>4</v>
      </c>
      <c r="BC115" s="3">
        <v>40</v>
      </c>
      <c r="BD115" s="3">
        <v>81</v>
      </c>
      <c r="BE115" s="3">
        <v>125</v>
      </c>
      <c r="BF115" s="3">
        <v>326</v>
      </c>
      <c r="BG115" s="3">
        <v>244</v>
      </c>
      <c r="BH115" s="3">
        <v>210</v>
      </c>
      <c r="BI115" s="3">
        <v>261</v>
      </c>
      <c r="BJ115" s="3">
        <v>285</v>
      </c>
      <c r="BK115" s="3">
        <v>352</v>
      </c>
      <c r="BL115" s="3">
        <v>314</v>
      </c>
      <c r="BM115" s="3">
        <v>223</v>
      </c>
      <c r="BN115" s="3">
        <v>115</v>
      </c>
      <c r="BO115" s="14">
        <f t="shared" si="4"/>
        <v>62.758064516129032</v>
      </c>
      <c r="BP115" s="2">
        <f t="shared" si="5"/>
        <v>352</v>
      </c>
      <c r="BT115" s="18"/>
      <c r="BU115"/>
    </row>
    <row r="116" spans="1:73" ht="14" customHeight="1" x14ac:dyDescent="0.15">
      <c r="A116" s="3" t="s">
        <v>183</v>
      </c>
      <c r="B116" s="10" t="s">
        <v>184</v>
      </c>
      <c r="C116" s="5">
        <f t="shared" si="3"/>
        <v>3900</v>
      </c>
      <c r="D116" s="13"/>
      <c r="F116" s="3">
        <v>8</v>
      </c>
      <c r="G116" s="3">
        <v>35</v>
      </c>
      <c r="I116" s="3">
        <v>13</v>
      </c>
      <c r="K116" s="3">
        <v>8</v>
      </c>
      <c r="L116" s="3">
        <v>84</v>
      </c>
      <c r="M116" s="3">
        <v>53</v>
      </c>
      <c r="N116" s="3">
        <v>16</v>
      </c>
      <c r="O116" s="3">
        <v>36</v>
      </c>
      <c r="P116" s="3">
        <v>20</v>
      </c>
      <c r="Q116" s="3">
        <v>4</v>
      </c>
      <c r="R116" s="3">
        <v>104</v>
      </c>
      <c r="S116" s="3">
        <v>44</v>
      </c>
      <c r="T116" s="3">
        <v>24</v>
      </c>
      <c r="U116" s="3">
        <v>24</v>
      </c>
      <c r="V116" s="3">
        <v>44</v>
      </c>
      <c r="W116" s="3">
        <v>47</v>
      </c>
      <c r="X116" s="3">
        <v>23</v>
      </c>
      <c r="Y116" s="3">
        <v>6</v>
      </c>
      <c r="Z116" s="3">
        <v>42</v>
      </c>
      <c r="AA116" s="3">
        <v>8</v>
      </c>
      <c r="AB116" s="3">
        <v>23</v>
      </c>
      <c r="AC116" s="3">
        <v>56</v>
      </c>
      <c r="AD116" s="3">
        <v>14</v>
      </c>
      <c r="AE116" s="3">
        <v>14</v>
      </c>
      <c r="AF116" s="3">
        <v>9</v>
      </c>
      <c r="AG116" s="3">
        <v>3</v>
      </c>
      <c r="AH116" s="3">
        <v>3</v>
      </c>
      <c r="AI116" s="3">
        <v>50</v>
      </c>
      <c r="AJ116" s="3">
        <v>8</v>
      </c>
      <c r="AK116" s="3">
        <v>6</v>
      </c>
      <c r="AL116" s="3">
        <v>34</v>
      </c>
      <c r="AM116" s="3">
        <v>71</v>
      </c>
      <c r="AN116" s="3">
        <v>24</v>
      </c>
      <c r="AO116" s="3">
        <v>6</v>
      </c>
      <c r="AP116" s="3">
        <v>7</v>
      </c>
      <c r="AQ116" s="3">
        <v>11</v>
      </c>
      <c r="AR116" s="3">
        <v>127</v>
      </c>
      <c r="AS116" s="3">
        <v>75</v>
      </c>
      <c r="AT116" s="3">
        <v>31</v>
      </c>
      <c r="AU116" s="3">
        <v>25</v>
      </c>
      <c r="AV116" s="3">
        <v>44</v>
      </c>
      <c r="AW116" s="3">
        <v>63</v>
      </c>
      <c r="AX116" s="3">
        <v>25</v>
      </c>
      <c r="AY116" s="3">
        <v>31</v>
      </c>
      <c r="AZ116" s="3">
        <v>7</v>
      </c>
      <c r="BA116" s="3">
        <v>19</v>
      </c>
      <c r="BB116" s="3">
        <v>9</v>
      </c>
      <c r="BC116" s="3">
        <v>41</v>
      </c>
      <c r="BD116" s="3">
        <v>66</v>
      </c>
      <c r="BE116" s="3">
        <v>74</v>
      </c>
      <c r="BF116" s="3">
        <v>122</v>
      </c>
      <c r="BG116" s="3">
        <v>316</v>
      </c>
      <c r="BH116" s="3">
        <v>255</v>
      </c>
      <c r="BI116" s="3">
        <v>461</v>
      </c>
      <c r="BJ116" s="3">
        <v>178</v>
      </c>
      <c r="BK116" s="3">
        <v>373</v>
      </c>
      <c r="BL116" s="3">
        <v>235</v>
      </c>
      <c r="BM116" s="3">
        <v>249</v>
      </c>
      <c r="BN116" s="3">
        <v>92</v>
      </c>
      <c r="BO116" s="14">
        <f t="shared" si="4"/>
        <v>61.41935483870968</v>
      </c>
      <c r="BP116" s="2">
        <f t="shared" si="5"/>
        <v>461</v>
      </c>
    </row>
    <row r="117" spans="1:73" ht="14" customHeight="1" x14ac:dyDescent="0.15">
      <c r="A117" s="3" t="s">
        <v>377</v>
      </c>
      <c r="B117" s="10" t="s">
        <v>378</v>
      </c>
      <c r="C117" s="5">
        <f t="shared" si="3"/>
        <v>1</v>
      </c>
      <c r="D117" s="13"/>
      <c r="BB117" s="3">
        <v>1</v>
      </c>
      <c r="BK117" s="3" t="s">
        <v>411</v>
      </c>
      <c r="BL117" s="3" t="s">
        <v>411</v>
      </c>
      <c r="BM117" s="3" t="s">
        <v>411</v>
      </c>
      <c r="BN117" s="3" t="s">
        <v>411</v>
      </c>
      <c r="BO117" s="14">
        <f t="shared" si="4"/>
        <v>1.6129032258064516E-2</v>
      </c>
      <c r="BP117" s="2">
        <f t="shared" si="5"/>
        <v>1</v>
      </c>
    </row>
    <row r="118" spans="1:73" ht="14" customHeight="1" x14ac:dyDescent="0.15">
      <c r="A118" s="3" t="s">
        <v>185</v>
      </c>
      <c r="B118" s="10" t="s">
        <v>186</v>
      </c>
      <c r="C118" s="5">
        <f t="shared" si="3"/>
        <v>1</v>
      </c>
      <c r="D118" s="13"/>
      <c r="Z118" s="3">
        <v>1</v>
      </c>
      <c r="BK118" s="3" t="s">
        <v>411</v>
      </c>
      <c r="BL118" s="3" t="s">
        <v>411</v>
      </c>
      <c r="BM118" s="3" t="s">
        <v>411</v>
      </c>
      <c r="BN118" s="3" t="s">
        <v>411</v>
      </c>
      <c r="BO118" s="14">
        <f t="shared" si="4"/>
        <v>1.6129032258064516E-2</v>
      </c>
      <c r="BP118" s="2">
        <f t="shared" si="5"/>
        <v>1</v>
      </c>
    </row>
    <row r="119" spans="1:73" ht="14" customHeight="1" x14ac:dyDescent="0.15">
      <c r="A119" s="3" t="s">
        <v>391</v>
      </c>
      <c r="B119" s="10" t="s">
        <v>392</v>
      </c>
      <c r="C119" s="5">
        <f t="shared" si="3"/>
        <v>1</v>
      </c>
      <c r="D119" s="13"/>
      <c r="BF119" s="3">
        <v>1</v>
      </c>
      <c r="BK119" s="3" t="s">
        <v>411</v>
      </c>
      <c r="BL119" s="3" t="s">
        <v>411</v>
      </c>
      <c r="BM119" s="3" t="s">
        <v>411</v>
      </c>
      <c r="BN119" s="3" t="s">
        <v>411</v>
      </c>
      <c r="BO119" s="14">
        <f t="shared" si="4"/>
        <v>1.6129032258064516E-2</v>
      </c>
      <c r="BP119" s="2">
        <f t="shared" si="5"/>
        <v>1</v>
      </c>
    </row>
    <row r="120" spans="1:73" ht="14" customHeight="1" x14ac:dyDescent="0.15">
      <c r="A120" s="3" t="s">
        <v>187</v>
      </c>
      <c r="B120" s="10" t="s">
        <v>188</v>
      </c>
      <c r="C120" s="5">
        <f t="shared" si="3"/>
        <v>111982</v>
      </c>
      <c r="D120" s="13">
        <v>143</v>
      </c>
      <c r="E120" s="3">
        <v>19</v>
      </c>
      <c r="F120" s="3">
        <v>318</v>
      </c>
      <c r="G120" s="3">
        <v>1583</v>
      </c>
      <c r="H120" s="3">
        <v>20</v>
      </c>
      <c r="I120" s="3">
        <v>560</v>
      </c>
      <c r="J120" s="3">
        <v>53</v>
      </c>
      <c r="K120" s="3">
        <v>365</v>
      </c>
      <c r="L120" s="3">
        <v>1808</v>
      </c>
      <c r="M120" s="3">
        <v>1781</v>
      </c>
      <c r="N120" s="3">
        <v>1188</v>
      </c>
      <c r="O120" s="3">
        <v>1432</v>
      </c>
      <c r="P120" s="3">
        <v>1587</v>
      </c>
      <c r="Q120" s="3">
        <v>179</v>
      </c>
      <c r="R120" s="3">
        <v>1808</v>
      </c>
      <c r="S120" s="3">
        <v>412</v>
      </c>
      <c r="T120" s="3">
        <v>1300</v>
      </c>
      <c r="U120" s="3">
        <v>1402</v>
      </c>
      <c r="V120" s="3">
        <v>1913</v>
      </c>
      <c r="W120" s="3">
        <v>2409</v>
      </c>
      <c r="X120" s="3">
        <v>1128</v>
      </c>
      <c r="Y120" s="3">
        <v>288</v>
      </c>
      <c r="Z120" s="3">
        <v>2453</v>
      </c>
      <c r="AA120" s="3">
        <v>404</v>
      </c>
      <c r="AB120" s="3">
        <v>1817</v>
      </c>
      <c r="AC120" s="3">
        <v>1621</v>
      </c>
      <c r="AD120" s="3">
        <v>855</v>
      </c>
      <c r="AE120" s="3">
        <v>1111</v>
      </c>
      <c r="AF120" s="3">
        <v>812</v>
      </c>
      <c r="AG120" s="3">
        <v>1055</v>
      </c>
      <c r="AH120" s="3">
        <v>333</v>
      </c>
      <c r="AI120" s="3">
        <v>2402</v>
      </c>
      <c r="AJ120" s="3">
        <v>1440</v>
      </c>
      <c r="AK120" s="3">
        <v>1636</v>
      </c>
      <c r="AL120" s="3">
        <v>1113</v>
      </c>
      <c r="AM120" s="3">
        <v>2031</v>
      </c>
      <c r="AN120" s="3">
        <v>1565</v>
      </c>
      <c r="AO120" s="3">
        <v>427</v>
      </c>
      <c r="AP120" s="3">
        <v>676</v>
      </c>
      <c r="AQ120" s="3">
        <v>652</v>
      </c>
      <c r="AR120" s="3">
        <v>1265</v>
      </c>
      <c r="AS120" s="3">
        <v>1773</v>
      </c>
      <c r="AT120" s="3">
        <v>615</v>
      </c>
      <c r="AU120" s="3">
        <v>413</v>
      </c>
      <c r="AV120" s="3">
        <v>1560</v>
      </c>
      <c r="AW120" s="3">
        <v>927</v>
      </c>
      <c r="AX120" s="3">
        <v>1449</v>
      </c>
      <c r="AY120" s="3">
        <v>674</v>
      </c>
      <c r="AZ120" s="3">
        <v>254</v>
      </c>
      <c r="BA120" s="3">
        <v>1280</v>
      </c>
      <c r="BB120" s="3">
        <v>346</v>
      </c>
      <c r="BC120" s="3">
        <v>1068</v>
      </c>
      <c r="BD120" s="3">
        <v>2306</v>
      </c>
      <c r="BE120" s="3">
        <v>3073</v>
      </c>
      <c r="BF120" s="3">
        <v>4486</v>
      </c>
      <c r="BG120" s="3">
        <v>4064</v>
      </c>
      <c r="BH120" s="3">
        <v>4957</v>
      </c>
      <c r="BI120" s="3">
        <v>10978</v>
      </c>
      <c r="BJ120" s="3">
        <v>4326</v>
      </c>
      <c r="BK120" s="3">
        <v>6449</v>
      </c>
      <c r="BL120" s="3">
        <v>8279</v>
      </c>
      <c r="BM120" s="3">
        <v>4725</v>
      </c>
      <c r="BN120" s="3">
        <v>2616</v>
      </c>
      <c r="BO120" s="14">
        <f t="shared" si="4"/>
        <v>1763.9677419354839</v>
      </c>
      <c r="BP120" s="2">
        <f t="shared" si="5"/>
        <v>10978</v>
      </c>
    </row>
    <row r="121" spans="1:73" ht="14" customHeight="1" x14ac:dyDescent="0.15">
      <c r="A121" s="3" t="s">
        <v>189</v>
      </c>
      <c r="B121" s="10" t="s">
        <v>190</v>
      </c>
      <c r="C121" s="5">
        <f t="shared" si="3"/>
        <v>725</v>
      </c>
      <c r="D121" s="13">
        <v>1</v>
      </c>
      <c r="E121" s="3">
        <v>3</v>
      </c>
      <c r="F121" s="3">
        <v>2</v>
      </c>
      <c r="G121" s="3">
        <v>3</v>
      </c>
      <c r="I121" s="3">
        <v>7</v>
      </c>
      <c r="K121" s="3">
        <v>2</v>
      </c>
      <c r="L121" s="3">
        <v>9</v>
      </c>
      <c r="M121" s="3">
        <v>35</v>
      </c>
      <c r="N121" s="3">
        <v>26</v>
      </c>
      <c r="O121" s="3">
        <v>9</v>
      </c>
      <c r="P121" s="3">
        <v>6</v>
      </c>
      <c r="Q121" s="3">
        <v>4</v>
      </c>
      <c r="R121" s="3">
        <v>7</v>
      </c>
      <c r="S121" s="3">
        <v>4</v>
      </c>
      <c r="T121" s="3">
        <v>14</v>
      </c>
      <c r="U121" s="3">
        <v>11</v>
      </c>
      <c r="V121" s="3">
        <v>13</v>
      </c>
      <c r="W121" s="3">
        <v>10</v>
      </c>
      <c r="X121" s="3">
        <v>14</v>
      </c>
      <c r="Y121" s="3">
        <v>6</v>
      </c>
      <c r="Z121" s="3">
        <v>16</v>
      </c>
      <c r="AA121" s="3">
        <v>4</v>
      </c>
      <c r="AB121" s="3">
        <v>19</v>
      </c>
      <c r="AC121" s="3">
        <v>15</v>
      </c>
      <c r="AD121" s="3">
        <v>11</v>
      </c>
      <c r="AE121" s="3">
        <v>19</v>
      </c>
      <c r="AF121" s="3">
        <v>7</v>
      </c>
      <c r="AG121" s="3">
        <v>14</v>
      </c>
      <c r="AH121" s="3">
        <v>10</v>
      </c>
      <c r="AI121" s="3">
        <v>6</v>
      </c>
      <c r="AJ121" s="3">
        <v>4</v>
      </c>
      <c r="AK121" s="3">
        <v>7</v>
      </c>
      <c r="AL121" s="3">
        <v>3</v>
      </c>
      <c r="AM121" s="3">
        <v>9</v>
      </c>
      <c r="AN121" s="3">
        <v>6</v>
      </c>
      <c r="AO121" s="3">
        <v>2</v>
      </c>
      <c r="AP121" s="3">
        <v>1</v>
      </c>
      <c r="AQ121" s="3">
        <v>2</v>
      </c>
      <c r="AS121" s="3">
        <v>23</v>
      </c>
      <c r="AT121" s="3">
        <v>8</v>
      </c>
      <c r="AU121" s="3">
        <v>15</v>
      </c>
      <c r="AV121" s="3">
        <v>8</v>
      </c>
      <c r="AW121" s="3">
        <v>19</v>
      </c>
      <c r="AX121" s="3">
        <v>6</v>
      </c>
      <c r="AY121" s="3">
        <v>15</v>
      </c>
      <c r="AZ121" s="3">
        <v>4</v>
      </c>
      <c r="BA121" s="3">
        <v>27</v>
      </c>
      <c r="BB121" s="3">
        <v>7</v>
      </c>
      <c r="BC121" s="3">
        <v>6</v>
      </c>
      <c r="BD121" s="3">
        <v>35</v>
      </c>
      <c r="BE121" s="3">
        <v>17</v>
      </c>
      <c r="BF121" s="3">
        <v>27</v>
      </c>
      <c r="BG121" s="3">
        <v>31</v>
      </c>
      <c r="BH121" s="3">
        <v>19</v>
      </c>
      <c r="BI121" s="3">
        <v>46</v>
      </c>
      <c r="BJ121" s="3">
        <v>12</v>
      </c>
      <c r="BK121" s="3">
        <v>24</v>
      </c>
      <c r="BL121" s="3">
        <v>5</v>
      </c>
      <c r="BM121" s="3">
        <v>15</v>
      </c>
      <c r="BN121" s="3">
        <v>15</v>
      </c>
      <c r="BO121" s="14">
        <f t="shared" si="4"/>
        <v>11.451612903225806</v>
      </c>
      <c r="BP121" s="2">
        <f t="shared" si="5"/>
        <v>46</v>
      </c>
    </row>
    <row r="122" spans="1:73" ht="14" customHeight="1" x14ac:dyDescent="0.15">
      <c r="A122" s="3" t="s">
        <v>384</v>
      </c>
      <c r="B122" s="10" t="s">
        <v>385</v>
      </c>
      <c r="C122" s="5">
        <f t="shared" si="3"/>
        <v>3</v>
      </c>
      <c r="D122" s="13"/>
      <c r="BD122" s="3">
        <v>1</v>
      </c>
      <c r="BG122" s="3">
        <v>1</v>
      </c>
      <c r="BI122" s="3">
        <v>1</v>
      </c>
      <c r="BK122" s="3" t="s">
        <v>411</v>
      </c>
      <c r="BL122" s="3" t="s">
        <v>411</v>
      </c>
      <c r="BM122" s="3" t="s">
        <v>411</v>
      </c>
      <c r="BN122" s="3" t="s">
        <v>411</v>
      </c>
      <c r="BO122" s="14">
        <f t="shared" si="4"/>
        <v>4.8387096774193547E-2</v>
      </c>
      <c r="BP122" s="2">
        <f t="shared" si="5"/>
        <v>1</v>
      </c>
    </row>
    <row r="123" spans="1:73" ht="14" customHeight="1" x14ac:dyDescent="0.15">
      <c r="A123" s="3" t="s">
        <v>191</v>
      </c>
      <c r="B123" s="10" t="s">
        <v>192</v>
      </c>
      <c r="C123" s="5">
        <f t="shared" si="3"/>
        <v>649</v>
      </c>
      <c r="D123" s="13">
        <v>1</v>
      </c>
      <c r="E123" s="3">
        <v>2</v>
      </c>
      <c r="F123" s="3">
        <v>7</v>
      </c>
      <c r="G123" s="3">
        <v>1</v>
      </c>
      <c r="H123" s="3">
        <v>4</v>
      </c>
      <c r="I123" s="3">
        <v>12</v>
      </c>
      <c r="J123" s="3">
        <v>9</v>
      </c>
      <c r="K123" s="3">
        <v>5</v>
      </c>
      <c r="L123" s="3">
        <v>38</v>
      </c>
      <c r="M123" s="3">
        <v>33</v>
      </c>
      <c r="N123" s="3">
        <v>10</v>
      </c>
      <c r="O123" s="3">
        <v>22</v>
      </c>
      <c r="P123" s="3">
        <v>38</v>
      </c>
      <c r="Q123" s="3">
        <v>3</v>
      </c>
      <c r="R123" s="3">
        <v>16</v>
      </c>
      <c r="S123" s="3">
        <v>10</v>
      </c>
      <c r="T123" s="3">
        <v>1</v>
      </c>
      <c r="U123" s="3">
        <v>24</v>
      </c>
      <c r="V123" s="3">
        <v>7</v>
      </c>
      <c r="W123" s="3">
        <v>9</v>
      </c>
      <c r="X123" s="3">
        <v>14</v>
      </c>
      <c r="Z123" s="3">
        <v>7</v>
      </c>
      <c r="AA123" s="3">
        <v>3</v>
      </c>
      <c r="AB123" s="3">
        <v>28</v>
      </c>
      <c r="AC123" s="3">
        <v>8</v>
      </c>
      <c r="AD123" s="3">
        <v>5</v>
      </c>
      <c r="AE123" s="3">
        <v>33</v>
      </c>
      <c r="AF123" s="3">
        <v>5</v>
      </c>
      <c r="AG123" s="3">
        <v>9</v>
      </c>
      <c r="AH123" s="3">
        <v>5</v>
      </c>
      <c r="AI123" s="3">
        <v>5</v>
      </c>
      <c r="AJ123" s="3">
        <v>4</v>
      </c>
      <c r="AK123" s="3">
        <v>6</v>
      </c>
      <c r="AM123" s="3">
        <v>3</v>
      </c>
      <c r="AN123" s="3">
        <v>8</v>
      </c>
      <c r="AO123" s="3">
        <v>3</v>
      </c>
      <c r="AP123" s="3">
        <v>1</v>
      </c>
      <c r="AQ123" s="3">
        <v>4</v>
      </c>
      <c r="AR123" s="3">
        <v>1</v>
      </c>
      <c r="AS123" s="3">
        <v>19</v>
      </c>
      <c r="AT123" s="3">
        <v>14</v>
      </c>
      <c r="AU123" s="3">
        <v>15</v>
      </c>
      <c r="AV123" s="3">
        <v>2</v>
      </c>
      <c r="AW123" s="3">
        <v>10</v>
      </c>
      <c r="AX123" s="3">
        <v>3</v>
      </c>
      <c r="AY123" s="3">
        <v>1</v>
      </c>
      <c r="BA123" s="3">
        <v>5</v>
      </c>
      <c r="BB123" s="3">
        <v>3</v>
      </c>
      <c r="BC123" s="3">
        <v>2</v>
      </c>
      <c r="BD123" s="3">
        <v>2</v>
      </c>
      <c r="BE123" s="3">
        <v>16</v>
      </c>
      <c r="BF123" s="3">
        <v>17</v>
      </c>
      <c r="BG123" s="3">
        <v>29</v>
      </c>
      <c r="BH123" s="3">
        <v>14</v>
      </c>
      <c r="BI123" s="3">
        <v>10</v>
      </c>
      <c r="BJ123" s="3">
        <v>17</v>
      </c>
      <c r="BK123" s="3">
        <v>10</v>
      </c>
      <c r="BL123" s="3">
        <v>7</v>
      </c>
      <c r="BM123" s="3">
        <v>33</v>
      </c>
      <c r="BN123" s="3">
        <v>16</v>
      </c>
      <c r="BO123" s="14">
        <f t="shared" si="4"/>
        <v>10.209677419354838</v>
      </c>
      <c r="BP123" s="2">
        <f t="shared" si="5"/>
        <v>38</v>
      </c>
    </row>
    <row r="124" spans="1:73" ht="14" customHeight="1" x14ac:dyDescent="0.15">
      <c r="A124" s="3" t="s">
        <v>193</v>
      </c>
      <c r="B124" s="10" t="s">
        <v>194</v>
      </c>
      <c r="C124" s="5">
        <f t="shared" si="3"/>
        <v>19</v>
      </c>
      <c r="D124" s="13"/>
      <c r="AC124" s="3">
        <v>1</v>
      </c>
      <c r="AJ124" s="3">
        <v>1</v>
      </c>
      <c r="BD124" s="3">
        <v>1</v>
      </c>
      <c r="BH124" s="3">
        <v>1</v>
      </c>
      <c r="BJ124" s="3">
        <v>4</v>
      </c>
      <c r="BK124" s="3">
        <v>7</v>
      </c>
      <c r="BL124" s="3">
        <v>3</v>
      </c>
      <c r="BM124" s="3">
        <v>1</v>
      </c>
      <c r="BN124" s="3" t="s">
        <v>411</v>
      </c>
      <c r="BO124" s="14">
        <f t="shared" si="4"/>
        <v>0.30645161290322581</v>
      </c>
      <c r="BP124" s="2">
        <f t="shared" si="5"/>
        <v>7</v>
      </c>
      <c r="BS124" s="18"/>
      <c r="BT124"/>
    </row>
    <row r="125" spans="1:73" ht="14" customHeight="1" x14ac:dyDescent="0.15">
      <c r="A125" s="3" t="s">
        <v>195</v>
      </c>
      <c r="B125" s="10" t="s">
        <v>196</v>
      </c>
      <c r="C125" s="5">
        <f t="shared" si="3"/>
        <v>20</v>
      </c>
      <c r="D125" s="13"/>
      <c r="M125" s="3">
        <v>1</v>
      </c>
      <c r="O125" s="3">
        <v>1</v>
      </c>
      <c r="P125" s="3">
        <v>1</v>
      </c>
      <c r="Z125" s="3">
        <v>3</v>
      </c>
      <c r="AB125" s="3">
        <v>1</v>
      </c>
      <c r="AC125" s="3">
        <v>1</v>
      </c>
      <c r="AQ125" s="3">
        <v>1</v>
      </c>
      <c r="BF125" s="3">
        <v>2</v>
      </c>
      <c r="BG125" s="3">
        <v>1</v>
      </c>
      <c r="BI125" s="3">
        <v>2</v>
      </c>
      <c r="BJ125" s="3">
        <v>1</v>
      </c>
      <c r="BK125" s="3">
        <v>1</v>
      </c>
      <c r="BL125" s="3">
        <v>2</v>
      </c>
      <c r="BM125" s="3">
        <v>1</v>
      </c>
      <c r="BN125" s="3">
        <v>1</v>
      </c>
      <c r="BO125" s="14">
        <f t="shared" si="4"/>
        <v>0.30645161290322581</v>
      </c>
      <c r="BP125" s="2">
        <f t="shared" si="5"/>
        <v>3</v>
      </c>
      <c r="BS125" s="18"/>
      <c r="BT125"/>
    </row>
    <row r="126" spans="1:73" ht="14" customHeight="1" x14ac:dyDescent="0.15">
      <c r="A126" s="3" t="s">
        <v>197</v>
      </c>
      <c r="B126" s="10" t="s">
        <v>198</v>
      </c>
      <c r="C126" s="5">
        <f t="shared" si="3"/>
        <v>19994</v>
      </c>
      <c r="D126" s="13">
        <v>82</v>
      </c>
      <c r="E126" s="3">
        <v>540</v>
      </c>
      <c r="F126" s="3">
        <v>424</v>
      </c>
      <c r="G126" s="3">
        <v>529</v>
      </c>
      <c r="H126" s="3">
        <v>438</v>
      </c>
      <c r="I126" s="3">
        <v>515</v>
      </c>
      <c r="J126" s="3">
        <v>238</v>
      </c>
      <c r="K126" s="3">
        <v>363</v>
      </c>
      <c r="L126" s="3">
        <v>1113</v>
      </c>
      <c r="M126" s="3">
        <v>905</v>
      </c>
      <c r="N126" s="3">
        <v>602</v>
      </c>
      <c r="O126" s="3">
        <v>665</v>
      </c>
      <c r="P126" s="3">
        <v>311</v>
      </c>
      <c r="Q126" s="3">
        <v>263</v>
      </c>
      <c r="R126" s="3">
        <v>323</v>
      </c>
      <c r="S126" s="3">
        <v>153</v>
      </c>
      <c r="T126" s="3">
        <v>126</v>
      </c>
      <c r="U126" s="3">
        <v>255</v>
      </c>
      <c r="V126" s="3">
        <v>180</v>
      </c>
      <c r="W126" s="3">
        <v>480</v>
      </c>
      <c r="X126" s="3">
        <v>426</v>
      </c>
      <c r="Y126" s="3">
        <v>163</v>
      </c>
      <c r="Z126" s="3">
        <v>502</v>
      </c>
      <c r="AA126" s="3">
        <v>178</v>
      </c>
      <c r="AB126" s="3">
        <v>491</v>
      </c>
      <c r="AC126" s="3">
        <v>361</v>
      </c>
      <c r="AD126" s="3">
        <v>141</v>
      </c>
      <c r="AE126" s="3">
        <v>286</v>
      </c>
      <c r="AF126" s="3">
        <v>174</v>
      </c>
      <c r="AG126" s="3">
        <v>216</v>
      </c>
      <c r="AH126" s="3">
        <v>170</v>
      </c>
      <c r="AI126" s="3">
        <v>322</v>
      </c>
      <c r="AJ126" s="3">
        <v>254</v>
      </c>
      <c r="AK126" s="3">
        <v>205</v>
      </c>
      <c r="AL126" s="3">
        <v>279</v>
      </c>
      <c r="AM126" s="3">
        <v>231</v>
      </c>
      <c r="AN126" s="3">
        <v>288</v>
      </c>
      <c r="AO126" s="3">
        <v>112</v>
      </c>
      <c r="AP126" s="3">
        <v>118</v>
      </c>
      <c r="AQ126" s="3">
        <v>93</v>
      </c>
      <c r="AR126" s="3">
        <v>184</v>
      </c>
      <c r="AS126" s="3">
        <v>370</v>
      </c>
      <c r="AT126" s="3">
        <v>151</v>
      </c>
      <c r="AU126" s="3">
        <v>263</v>
      </c>
      <c r="AV126" s="3">
        <v>96</v>
      </c>
      <c r="AW126" s="3">
        <v>82</v>
      </c>
      <c r="AX126" s="3">
        <v>32</v>
      </c>
      <c r="AY126" s="3">
        <v>19</v>
      </c>
      <c r="AZ126" s="3">
        <v>2</v>
      </c>
      <c r="BA126" s="3">
        <v>33</v>
      </c>
      <c r="BB126" s="3">
        <v>262</v>
      </c>
      <c r="BC126" s="3">
        <v>108</v>
      </c>
      <c r="BD126" s="3">
        <v>432</v>
      </c>
      <c r="BE126" s="3">
        <v>403</v>
      </c>
      <c r="BF126" s="3">
        <v>386</v>
      </c>
      <c r="BG126" s="3">
        <v>442</v>
      </c>
      <c r="BH126" s="3">
        <v>613</v>
      </c>
      <c r="BI126" s="3">
        <v>524</v>
      </c>
      <c r="BJ126" s="3">
        <v>383</v>
      </c>
      <c r="BK126" s="3">
        <v>439</v>
      </c>
      <c r="BL126" s="3">
        <v>351</v>
      </c>
      <c r="BM126" s="3">
        <v>493</v>
      </c>
      <c r="BN126" s="3">
        <v>411</v>
      </c>
      <c r="BO126" s="14">
        <f t="shared" si="4"/>
        <v>315.85483870967744</v>
      </c>
      <c r="BP126" s="2">
        <f t="shared" si="5"/>
        <v>1113</v>
      </c>
      <c r="BS126" s="18"/>
      <c r="BT126"/>
    </row>
    <row r="127" spans="1:73" ht="14" customHeight="1" x14ac:dyDescent="0.15">
      <c r="A127" s="3" t="s">
        <v>381</v>
      </c>
      <c r="B127" s="10" t="s">
        <v>199</v>
      </c>
      <c r="C127" s="5">
        <f t="shared" si="3"/>
        <v>349</v>
      </c>
      <c r="D127" s="13">
        <v>1</v>
      </c>
      <c r="E127" s="3">
        <v>8</v>
      </c>
      <c r="F127" s="3">
        <v>4</v>
      </c>
      <c r="G127" s="3">
        <v>9</v>
      </c>
      <c r="H127" s="3">
        <v>3</v>
      </c>
      <c r="I127" s="3">
        <v>15</v>
      </c>
      <c r="J127" s="3">
        <v>2</v>
      </c>
      <c r="K127" s="3">
        <v>2</v>
      </c>
      <c r="L127" s="3">
        <v>19</v>
      </c>
      <c r="M127" s="3">
        <v>27</v>
      </c>
      <c r="N127" s="3">
        <v>20</v>
      </c>
      <c r="O127" s="3">
        <v>18</v>
      </c>
      <c r="P127" s="3">
        <v>5</v>
      </c>
      <c r="Q127" s="3">
        <v>2</v>
      </c>
      <c r="R127" s="3">
        <v>4</v>
      </c>
      <c r="S127" s="3">
        <v>7</v>
      </c>
      <c r="T127" s="3">
        <v>6</v>
      </c>
      <c r="U127" s="3">
        <v>1</v>
      </c>
      <c r="V127" s="3">
        <v>2</v>
      </c>
      <c r="W127" s="3">
        <v>2</v>
      </c>
      <c r="X127" s="3">
        <v>8</v>
      </c>
      <c r="Y127" s="3">
        <v>7</v>
      </c>
      <c r="Z127" s="3">
        <v>10</v>
      </c>
      <c r="AA127" s="3">
        <v>7</v>
      </c>
      <c r="AB127" s="3">
        <v>6</v>
      </c>
      <c r="AC127" s="3">
        <v>7</v>
      </c>
      <c r="AD127" s="3">
        <v>1</v>
      </c>
      <c r="AE127" s="3">
        <v>1</v>
      </c>
      <c r="AF127" s="3">
        <v>1</v>
      </c>
      <c r="AG127" s="3">
        <v>2</v>
      </c>
      <c r="AI127" s="3">
        <v>3</v>
      </c>
      <c r="AJ127" s="3">
        <v>4</v>
      </c>
      <c r="AL127" s="3">
        <v>6</v>
      </c>
      <c r="AN127" s="3">
        <v>4</v>
      </c>
      <c r="AO127" s="3">
        <v>1</v>
      </c>
      <c r="AP127" s="3">
        <v>2</v>
      </c>
      <c r="AQ127" s="3">
        <v>1</v>
      </c>
      <c r="AR127" s="3">
        <v>2</v>
      </c>
      <c r="AS127" s="3">
        <v>11</v>
      </c>
      <c r="AT127" s="3">
        <v>2</v>
      </c>
      <c r="AV127" s="3">
        <v>2</v>
      </c>
      <c r="AW127" s="3">
        <v>1</v>
      </c>
      <c r="AX127" s="3">
        <v>2</v>
      </c>
      <c r="BB127" s="3">
        <v>4</v>
      </c>
      <c r="BD127" s="3">
        <v>10</v>
      </c>
      <c r="BE127" s="3">
        <v>3</v>
      </c>
      <c r="BF127" s="3">
        <v>4</v>
      </c>
      <c r="BG127" s="3">
        <v>10</v>
      </c>
      <c r="BH127" s="3">
        <v>6</v>
      </c>
      <c r="BI127" s="3">
        <v>7</v>
      </c>
      <c r="BJ127" s="3">
        <v>7</v>
      </c>
      <c r="BK127" s="3">
        <v>11</v>
      </c>
      <c r="BL127" s="3">
        <v>11</v>
      </c>
      <c r="BM127" s="3">
        <v>9</v>
      </c>
      <c r="BN127" s="3">
        <v>19</v>
      </c>
      <c r="BO127" s="14">
        <f t="shared" si="4"/>
        <v>5.32258064516129</v>
      </c>
      <c r="BP127" s="2">
        <f t="shared" si="5"/>
        <v>27</v>
      </c>
      <c r="BS127" s="18"/>
      <c r="BT127"/>
    </row>
    <row r="128" spans="1:73" ht="14" customHeight="1" x14ac:dyDescent="0.15">
      <c r="A128" s="3" t="s">
        <v>200</v>
      </c>
      <c r="B128" s="10" t="s">
        <v>201</v>
      </c>
      <c r="C128" s="5">
        <f t="shared" si="3"/>
        <v>293</v>
      </c>
      <c r="D128" s="13"/>
      <c r="E128" s="3">
        <v>2</v>
      </c>
      <c r="F128" s="3">
        <v>6</v>
      </c>
      <c r="G128" s="3">
        <v>5</v>
      </c>
      <c r="H128" s="3">
        <v>1</v>
      </c>
      <c r="I128" s="3">
        <v>4</v>
      </c>
      <c r="J128" s="3">
        <v>3</v>
      </c>
      <c r="K128" s="3">
        <v>1</v>
      </c>
      <c r="L128" s="3">
        <v>45</v>
      </c>
      <c r="M128" s="3">
        <v>6</v>
      </c>
      <c r="N128" s="3">
        <v>7</v>
      </c>
      <c r="O128" s="3">
        <v>11</v>
      </c>
      <c r="P128" s="3">
        <v>4</v>
      </c>
      <c r="Q128" s="3">
        <v>1</v>
      </c>
      <c r="R128" s="3">
        <v>4</v>
      </c>
      <c r="S128" s="3">
        <v>2</v>
      </c>
      <c r="T128" s="3">
        <v>1</v>
      </c>
      <c r="U128" s="3">
        <v>5</v>
      </c>
      <c r="W128" s="3">
        <v>3</v>
      </c>
      <c r="X128" s="3">
        <v>46</v>
      </c>
      <c r="Y128" s="3">
        <v>13</v>
      </c>
      <c r="Z128" s="3">
        <v>2</v>
      </c>
      <c r="AC128" s="3">
        <v>32</v>
      </c>
      <c r="AD128" s="3">
        <v>2</v>
      </c>
      <c r="AE128" s="3">
        <v>4</v>
      </c>
      <c r="AF128" s="3">
        <v>11</v>
      </c>
      <c r="AH128" s="3">
        <v>10</v>
      </c>
      <c r="AI128" s="3">
        <v>5</v>
      </c>
      <c r="AJ128" s="3">
        <v>3</v>
      </c>
      <c r="AK128" s="3">
        <v>2</v>
      </c>
      <c r="AS128" s="3">
        <v>5</v>
      </c>
      <c r="BD128" s="3">
        <v>4</v>
      </c>
      <c r="BE128" s="3">
        <v>1</v>
      </c>
      <c r="BF128" s="3">
        <v>4</v>
      </c>
      <c r="BG128" s="3">
        <v>3</v>
      </c>
      <c r="BH128" s="3">
        <v>14</v>
      </c>
      <c r="BI128" s="3">
        <v>7</v>
      </c>
      <c r="BJ128" s="3">
        <v>3</v>
      </c>
      <c r="BK128" s="3">
        <v>3</v>
      </c>
      <c r="BL128" s="3" t="s">
        <v>411</v>
      </c>
      <c r="BM128" s="3">
        <v>4</v>
      </c>
      <c r="BN128" s="3">
        <v>4</v>
      </c>
      <c r="BO128" s="14">
        <f t="shared" si="4"/>
        <v>4.661290322580645</v>
      </c>
      <c r="BP128" s="2">
        <f t="shared" si="5"/>
        <v>46</v>
      </c>
      <c r="BS128" s="18"/>
      <c r="BT128"/>
    </row>
    <row r="129" spans="1:72" ht="14" customHeight="1" x14ac:dyDescent="0.15">
      <c r="A129" s="3" t="s">
        <v>202</v>
      </c>
      <c r="B129" s="10" t="s">
        <v>203</v>
      </c>
      <c r="C129" s="5">
        <f t="shared" si="3"/>
        <v>22</v>
      </c>
      <c r="D129" s="13"/>
      <c r="I129" s="3">
        <v>2</v>
      </c>
      <c r="L129" s="3">
        <v>3</v>
      </c>
      <c r="M129" s="3">
        <v>1</v>
      </c>
      <c r="N129" s="3">
        <v>1</v>
      </c>
      <c r="P129" s="3">
        <v>1</v>
      </c>
      <c r="U129" s="3">
        <v>1</v>
      </c>
      <c r="Z129" s="3">
        <v>1</v>
      </c>
      <c r="AE129" s="3">
        <v>1</v>
      </c>
      <c r="AM129" s="3">
        <v>1</v>
      </c>
      <c r="BB129" s="3">
        <v>1</v>
      </c>
      <c r="BE129" s="3">
        <v>3</v>
      </c>
      <c r="BG129" s="3">
        <v>2</v>
      </c>
      <c r="BH129" s="3">
        <v>1</v>
      </c>
      <c r="BJ129" s="3">
        <v>2</v>
      </c>
      <c r="BK129" s="3" t="s">
        <v>411</v>
      </c>
      <c r="BL129" s="3">
        <v>1</v>
      </c>
      <c r="BM129" s="3" t="s">
        <v>411</v>
      </c>
      <c r="BN129" s="3" t="s">
        <v>411</v>
      </c>
      <c r="BO129" s="14">
        <f t="shared" si="4"/>
        <v>0.35483870967741937</v>
      </c>
      <c r="BP129" s="2">
        <f t="shared" si="5"/>
        <v>3</v>
      </c>
      <c r="BS129" s="18"/>
      <c r="BT129"/>
    </row>
    <row r="130" spans="1:72" ht="14" customHeight="1" x14ac:dyDescent="0.15">
      <c r="A130" s="3" t="s">
        <v>204</v>
      </c>
      <c r="B130" s="10" t="s">
        <v>205</v>
      </c>
      <c r="C130" s="5">
        <f t="shared" si="3"/>
        <v>5323</v>
      </c>
      <c r="D130" s="13">
        <v>2</v>
      </c>
      <c r="E130" s="3">
        <v>7</v>
      </c>
      <c r="F130" s="3">
        <v>1</v>
      </c>
      <c r="G130" s="3">
        <v>36</v>
      </c>
      <c r="H130" s="3">
        <v>5</v>
      </c>
      <c r="I130" s="3">
        <v>19</v>
      </c>
      <c r="J130" s="3">
        <v>2</v>
      </c>
      <c r="K130" s="3">
        <v>33</v>
      </c>
      <c r="L130" s="3">
        <v>129</v>
      </c>
      <c r="M130" s="3">
        <v>105</v>
      </c>
      <c r="N130" s="3">
        <v>44</v>
      </c>
      <c r="O130" s="3">
        <v>46</v>
      </c>
      <c r="P130" s="3">
        <v>32</v>
      </c>
      <c r="Q130" s="3">
        <v>19</v>
      </c>
      <c r="R130" s="3">
        <v>49</v>
      </c>
      <c r="S130" s="3">
        <v>38</v>
      </c>
      <c r="T130" s="3">
        <v>51</v>
      </c>
      <c r="U130" s="3">
        <v>91</v>
      </c>
      <c r="V130" s="3">
        <v>31</v>
      </c>
      <c r="W130" s="3">
        <v>103</v>
      </c>
      <c r="X130" s="3">
        <v>66</v>
      </c>
      <c r="Y130" s="3">
        <v>14</v>
      </c>
      <c r="Z130" s="3">
        <v>158</v>
      </c>
      <c r="AA130" s="3">
        <v>22</v>
      </c>
      <c r="AB130" s="3">
        <v>49</v>
      </c>
      <c r="AC130" s="3">
        <v>54</v>
      </c>
      <c r="AD130" s="3">
        <v>58</v>
      </c>
      <c r="AE130" s="3">
        <v>44</v>
      </c>
      <c r="AF130" s="3">
        <v>23</v>
      </c>
      <c r="AG130" s="3">
        <v>14</v>
      </c>
      <c r="AH130" s="3">
        <v>35</v>
      </c>
      <c r="AI130" s="3">
        <v>143</v>
      </c>
      <c r="AJ130" s="3">
        <v>43</v>
      </c>
      <c r="AK130" s="3">
        <v>72</v>
      </c>
      <c r="AL130" s="3">
        <v>87</v>
      </c>
      <c r="AM130" s="3">
        <v>44</v>
      </c>
      <c r="AN130" s="3">
        <v>65</v>
      </c>
      <c r="AO130" s="3">
        <v>31</v>
      </c>
      <c r="AP130" s="3">
        <v>10</v>
      </c>
      <c r="AQ130" s="3">
        <v>19</v>
      </c>
      <c r="AR130" s="3">
        <v>59</v>
      </c>
      <c r="AS130" s="3">
        <v>59</v>
      </c>
      <c r="AT130" s="3">
        <v>35</v>
      </c>
      <c r="AU130" s="3">
        <v>39</v>
      </c>
      <c r="AV130" s="3">
        <v>32</v>
      </c>
      <c r="AW130" s="3">
        <v>72</v>
      </c>
      <c r="AX130" s="3">
        <v>73</v>
      </c>
      <c r="AY130" s="3">
        <v>33</v>
      </c>
      <c r="AZ130" s="3">
        <v>5</v>
      </c>
      <c r="BA130" s="3">
        <v>58</v>
      </c>
      <c r="BB130" s="3">
        <v>12</v>
      </c>
      <c r="BC130" s="3">
        <v>27</v>
      </c>
      <c r="BD130" s="3">
        <v>52</v>
      </c>
      <c r="BE130" s="3">
        <v>135</v>
      </c>
      <c r="BF130" s="3">
        <v>191</v>
      </c>
      <c r="BG130" s="3">
        <v>134</v>
      </c>
      <c r="BH130" s="3">
        <v>226</v>
      </c>
      <c r="BI130" s="3">
        <v>413</v>
      </c>
      <c r="BJ130" s="3">
        <v>148</v>
      </c>
      <c r="BK130" s="3">
        <v>462</v>
      </c>
      <c r="BL130" s="3">
        <v>419</v>
      </c>
      <c r="BM130" s="3">
        <v>610</v>
      </c>
      <c r="BN130" s="3">
        <v>135</v>
      </c>
      <c r="BO130" s="14">
        <f t="shared" si="4"/>
        <v>83.677419354838705</v>
      </c>
      <c r="BP130" s="2">
        <f t="shared" si="5"/>
        <v>610</v>
      </c>
      <c r="BS130" s="18"/>
      <c r="BT130"/>
    </row>
    <row r="131" spans="1:72" ht="14" customHeight="1" x14ac:dyDescent="0.15">
      <c r="A131" s="3" t="s">
        <v>206</v>
      </c>
      <c r="B131" s="10" t="s">
        <v>207</v>
      </c>
      <c r="C131" s="5">
        <f t="shared" si="3"/>
        <v>536</v>
      </c>
      <c r="D131" s="13">
        <v>1</v>
      </c>
      <c r="E131" s="3">
        <v>1</v>
      </c>
      <c r="F131" s="3">
        <v>7</v>
      </c>
      <c r="G131" s="3">
        <v>7</v>
      </c>
      <c r="H131" s="3">
        <v>1</v>
      </c>
      <c r="I131" s="3">
        <v>5</v>
      </c>
      <c r="K131" s="3">
        <v>3</v>
      </c>
      <c r="L131" s="3">
        <v>28</v>
      </c>
      <c r="M131" s="3">
        <v>32</v>
      </c>
      <c r="N131" s="3">
        <v>25</v>
      </c>
      <c r="O131" s="3">
        <v>16</v>
      </c>
      <c r="P131" s="3">
        <v>12</v>
      </c>
      <c r="Q131" s="3">
        <v>4</v>
      </c>
      <c r="R131" s="3">
        <v>2</v>
      </c>
      <c r="S131" s="3">
        <v>3</v>
      </c>
      <c r="T131" s="3">
        <v>4</v>
      </c>
      <c r="U131" s="3">
        <v>31</v>
      </c>
      <c r="V131" s="3">
        <v>9</v>
      </c>
      <c r="W131" s="3">
        <v>37</v>
      </c>
      <c r="X131" s="3">
        <v>9</v>
      </c>
      <c r="Y131" s="3">
        <v>3</v>
      </c>
      <c r="Z131" s="3">
        <v>23</v>
      </c>
      <c r="AA131" s="3">
        <v>8</v>
      </c>
      <c r="AB131" s="3">
        <v>8</v>
      </c>
      <c r="AC131" s="3">
        <v>14</v>
      </c>
      <c r="AD131" s="3">
        <v>8</v>
      </c>
      <c r="AE131" s="3">
        <v>9</v>
      </c>
      <c r="AF131" s="3">
        <v>12</v>
      </c>
      <c r="AG131" s="3">
        <v>7</v>
      </c>
      <c r="AH131" s="3">
        <v>3</v>
      </c>
      <c r="AI131" s="3">
        <v>12</v>
      </c>
      <c r="AJ131" s="3">
        <v>21</v>
      </c>
      <c r="AK131" s="3">
        <v>3</v>
      </c>
      <c r="AL131" s="3">
        <v>7</v>
      </c>
      <c r="AM131" s="3">
        <v>13</v>
      </c>
      <c r="AN131" s="3">
        <v>6</v>
      </c>
      <c r="AP131" s="3">
        <v>1</v>
      </c>
      <c r="AQ131" s="3">
        <v>1</v>
      </c>
      <c r="AR131" s="3">
        <v>3</v>
      </c>
      <c r="AS131" s="3">
        <v>4</v>
      </c>
      <c r="AT131" s="3">
        <v>12</v>
      </c>
      <c r="AU131" s="3">
        <v>1</v>
      </c>
      <c r="AW131" s="3">
        <v>5</v>
      </c>
      <c r="AX131" s="3">
        <v>2</v>
      </c>
      <c r="BA131" s="3">
        <v>3</v>
      </c>
      <c r="BC131" s="3">
        <v>3</v>
      </c>
      <c r="BD131" s="3">
        <v>4</v>
      </c>
      <c r="BE131" s="3">
        <v>5</v>
      </c>
      <c r="BF131" s="3">
        <v>3</v>
      </c>
      <c r="BG131" s="3">
        <v>10</v>
      </c>
      <c r="BH131" s="3">
        <v>12</v>
      </c>
      <c r="BI131" s="3">
        <v>16</v>
      </c>
      <c r="BJ131" s="3">
        <v>10</v>
      </c>
      <c r="BK131" s="3">
        <v>16</v>
      </c>
      <c r="BL131" s="3">
        <v>14</v>
      </c>
      <c r="BM131" s="3">
        <v>10</v>
      </c>
      <c r="BN131" s="3">
        <v>7</v>
      </c>
      <c r="BO131" s="14">
        <f t="shared" si="4"/>
        <v>8.5322580645161299</v>
      </c>
      <c r="BP131" s="2">
        <f t="shared" si="5"/>
        <v>37</v>
      </c>
      <c r="BS131" s="18"/>
      <c r="BT131"/>
    </row>
    <row r="132" spans="1:72" ht="14" customHeight="1" x14ac:dyDescent="0.15">
      <c r="A132" s="3" t="s">
        <v>208</v>
      </c>
      <c r="B132" s="10" t="s">
        <v>209</v>
      </c>
      <c r="C132" s="5">
        <f t="shared" si="3"/>
        <v>17025</v>
      </c>
      <c r="D132" s="13">
        <v>20</v>
      </c>
      <c r="E132" s="3">
        <v>30</v>
      </c>
      <c r="F132" s="3">
        <v>27</v>
      </c>
      <c r="G132" s="3">
        <v>127</v>
      </c>
      <c r="H132" s="3">
        <v>7</v>
      </c>
      <c r="I132" s="3">
        <v>136</v>
      </c>
      <c r="J132" s="3">
        <v>3</v>
      </c>
      <c r="K132" s="3">
        <v>111</v>
      </c>
      <c r="L132" s="3">
        <v>419</v>
      </c>
      <c r="M132" s="3">
        <v>640</v>
      </c>
      <c r="N132" s="3">
        <v>266</v>
      </c>
      <c r="O132" s="3">
        <v>178</v>
      </c>
      <c r="P132" s="3">
        <v>178</v>
      </c>
      <c r="Q132" s="3">
        <v>69</v>
      </c>
      <c r="R132" s="3">
        <v>247</v>
      </c>
      <c r="S132" s="3">
        <v>78</v>
      </c>
      <c r="T132" s="3">
        <v>320</v>
      </c>
      <c r="U132" s="3">
        <v>278</v>
      </c>
      <c r="V132" s="3">
        <v>343</v>
      </c>
      <c r="W132" s="3">
        <v>557</v>
      </c>
      <c r="X132" s="3">
        <v>194</v>
      </c>
      <c r="Y132" s="3">
        <v>135</v>
      </c>
      <c r="Z132" s="3">
        <v>570</v>
      </c>
      <c r="AA132" s="3">
        <v>108</v>
      </c>
      <c r="AB132" s="3">
        <v>256</v>
      </c>
      <c r="AC132" s="3">
        <v>230</v>
      </c>
      <c r="AD132" s="3">
        <v>171</v>
      </c>
      <c r="AE132" s="3">
        <v>254</v>
      </c>
      <c r="AF132" s="3">
        <v>184</v>
      </c>
      <c r="AG132" s="3">
        <v>198</v>
      </c>
      <c r="AH132" s="3">
        <v>50</v>
      </c>
      <c r="AI132" s="3">
        <v>376</v>
      </c>
      <c r="AJ132" s="3">
        <v>284</v>
      </c>
      <c r="AK132" s="3">
        <v>224</v>
      </c>
      <c r="AL132" s="3">
        <v>160</v>
      </c>
      <c r="AM132" s="3">
        <v>163</v>
      </c>
      <c r="AN132" s="3">
        <v>171</v>
      </c>
      <c r="AO132" s="3">
        <v>87</v>
      </c>
      <c r="AP132" s="3">
        <v>134</v>
      </c>
      <c r="AQ132" s="3">
        <v>173</v>
      </c>
      <c r="AR132" s="3">
        <v>152</v>
      </c>
      <c r="AS132" s="3">
        <v>262</v>
      </c>
      <c r="AT132" s="3">
        <v>104</v>
      </c>
      <c r="AU132" s="3">
        <v>96</v>
      </c>
      <c r="AV132" s="3">
        <v>146</v>
      </c>
      <c r="AW132" s="3">
        <v>161</v>
      </c>
      <c r="AX132" s="3">
        <v>131</v>
      </c>
      <c r="AY132" s="3">
        <v>67</v>
      </c>
      <c r="AZ132" s="3">
        <v>12</v>
      </c>
      <c r="BA132" s="3">
        <v>115</v>
      </c>
      <c r="BB132" s="3">
        <v>107</v>
      </c>
      <c r="BC132" s="3">
        <v>103</v>
      </c>
      <c r="BD132" s="3">
        <v>325</v>
      </c>
      <c r="BE132" s="3">
        <v>418</v>
      </c>
      <c r="BF132" s="3">
        <v>638</v>
      </c>
      <c r="BG132" s="3">
        <v>534</v>
      </c>
      <c r="BH132" s="3">
        <v>671</v>
      </c>
      <c r="BI132" s="3">
        <v>889</v>
      </c>
      <c r="BJ132" s="3">
        <v>729</v>
      </c>
      <c r="BK132" s="3">
        <v>839</v>
      </c>
      <c r="BL132" s="3">
        <v>1038</v>
      </c>
      <c r="BM132" s="3">
        <v>889</v>
      </c>
      <c r="BN132" s="3">
        <v>443</v>
      </c>
      <c r="BO132" s="14">
        <f t="shared" si="4"/>
        <v>267.45161290322579</v>
      </c>
      <c r="BP132" s="2">
        <f t="shared" si="5"/>
        <v>1038</v>
      </c>
      <c r="BS132" s="18"/>
      <c r="BT132"/>
    </row>
    <row r="133" spans="1:72" ht="14" customHeight="1" x14ac:dyDescent="0.15">
      <c r="A133" s="3" t="s">
        <v>210</v>
      </c>
      <c r="B133" s="10" t="s">
        <v>211</v>
      </c>
      <c r="C133" s="5">
        <f t="shared" ref="C133:C196" si="6">SUM(D133:BN133)</f>
        <v>3599</v>
      </c>
      <c r="D133" s="13">
        <v>2</v>
      </c>
      <c r="E133" s="3">
        <v>4</v>
      </c>
      <c r="F133" s="3">
        <v>2</v>
      </c>
      <c r="G133" s="3">
        <v>9</v>
      </c>
      <c r="I133" s="3">
        <v>12</v>
      </c>
      <c r="J133" s="3">
        <v>19</v>
      </c>
      <c r="K133" s="3">
        <v>55</v>
      </c>
      <c r="L133" s="3">
        <v>92</v>
      </c>
      <c r="M133" s="3">
        <v>93</v>
      </c>
      <c r="N133" s="3">
        <v>88</v>
      </c>
      <c r="O133" s="3">
        <v>45</v>
      </c>
      <c r="P133" s="3">
        <v>42</v>
      </c>
      <c r="Q133" s="3">
        <v>14</v>
      </c>
      <c r="R133" s="3">
        <v>90</v>
      </c>
      <c r="S133" s="3">
        <v>12</v>
      </c>
      <c r="T133" s="3">
        <v>101</v>
      </c>
      <c r="U133" s="3">
        <v>172</v>
      </c>
      <c r="V133" s="3">
        <v>145</v>
      </c>
      <c r="W133" s="3">
        <v>165</v>
      </c>
      <c r="X133" s="3">
        <v>55</v>
      </c>
      <c r="Y133" s="3">
        <v>21</v>
      </c>
      <c r="Z133" s="3">
        <v>165</v>
      </c>
      <c r="AA133" s="3">
        <v>22</v>
      </c>
      <c r="AB133" s="3">
        <v>44</v>
      </c>
      <c r="AC133" s="3">
        <v>60</v>
      </c>
      <c r="AD133" s="3">
        <v>45</v>
      </c>
      <c r="AE133" s="3">
        <v>34</v>
      </c>
      <c r="AF133" s="3">
        <v>44</v>
      </c>
      <c r="AG133" s="3">
        <v>38</v>
      </c>
      <c r="AH133" s="3">
        <v>19</v>
      </c>
      <c r="AI133" s="3">
        <v>77</v>
      </c>
      <c r="AJ133" s="3">
        <v>57</v>
      </c>
      <c r="AK133" s="3">
        <v>31</v>
      </c>
      <c r="AL133" s="3">
        <v>39</v>
      </c>
      <c r="AM133" s="3">
        <v>49</v>
      </c>
      <c r="AN133" s="3">
        <v>31</v>
      </c>
      <c r="AO133" s="3">
        <v>12</v>
      </c>
      <c r="AP133" s="3">
        <v>14</v>
      </c>
      <c r="AQ133" s="3">
        <v>31</v>
      </c>
      <c r="AR133" s="3">
        <v>10</v>
      </c>
      <c r="AS133" s="3">
        <v>57</v>
      </c>
      <c r="AT133" s="3">
        <v>8</v>
      </c>
      <c r="AU133" s="3">
        <v>23</v>
      </c>
      <c r="AV133" s="3">
        <v>21</v>
      </c>
      <c r="AW133" s="3">
        <v>78</v>
      </c>
      <c r="AX133" s="3">
        <v>38</v>
      </c>
      <c r="AY133" s="3">
        <v>23</v>
      </c>
      <c r="AZ133" s="3">
        <v>6</v>
      </c>
      <c r="BA133" s="3">
        <v>11</v>
      </c>
      <c r="BB133" s="3">
        <v>1</v>
      </c>
      <c r="BC133" s="3">
        <v>12</v>
      </c>
      <c r="BD133" s="3">
        <v>23</v>
      </c>
      <c r="BE133" s="3">
        <v>42</v>
      </c>
      <c r="BF133" s="3">
        <v>69</v>
      </c>
      <c r="BG133" s="3">
        <v>74</v>
      </c>
      <c r="BH133" s="3">
        <v>103</v>
      </c>
      <c r="BI133" s="3">
        <v>170</v>
      </c>
      <c r="BJ133" s="3">
        <v>129</v>
      </c>
      <c r="BK133" s="3">
        <v>249</v>
      </c>
      <c r="BL133" s="3">
        <v>163</v>
      </c>
      <c r="BM133" s="3">
        <v>172</v>
      </c>
      <c r="BN133" s="3">
        <v>67</v>
      </c>
      <c r="BO133" s="14">
        <f t="shared" si="4"/>
        <v>56.967741935483872</v>
      </c>
      <c r="BP133" s="2">
        <f t="shared" si="5"/>
        <v>249</v>
      </c>
      <c r="BS133" s="18"/>
      <c r="BT133"/>
    </row>
    <row r="134" spans="1:72" ht="14" customHeight="1" x14ac:dyDescent="0.15">
      <c r="A134" s="3" t="s">
        <v>212</v>
      </c>
      <c r="B134" s="10" t="s">
        <v>213</v>
      </c>
      <c r="C134" s="5">
        <f t="shared" si="6"/>
        <v>237</v>
      </c>
      <c r="D134" s="13"/>
      <c r="E134" s="3">
        <v>1</v>
      </c>
      <c r="G134" s="3">
        <v>1</v>
      </c>
      <c r="I134" s="3">
        <v>1</v>
      </c>
      <c r="K134" s="3">
        <v>2</v>
      </c>
      <c r="L134" s="3">
        <v>7</v>
      </c>
      <c r="M134" s="3">
        <v>1</v>
      </c>
      <c r="N134" s="3">
        <v>7</v>
      </c>
      <c r="Q134" s="3">
        <v>1</v>
      </c>
      <c r="S134" s="3">
        <v>1</v>
      </c>
      <c r="U134" s="3">
        <v>6</v>
      </c>
      <c r="W134" s="3">
        <v>4</v>
      </c>
      <c r="X134" s="3">
        <v>5</v>
      </c>
      <c r="Y134" s="3">
        <v>1</v>
      </c>
      <c r="Z134" s="3">
        <v>11</v>
      </c>
      <c r="AB134" s="3">
        <v>6</v>
      </c>
      <c r="AC134" s="3">
        <v>3</v>
      </c>
      <c r="AD134" s="3">
        <v>2</v>
      </c>
      <c r="AE134" s="3">
        <v>2</v>
      </c>
      <c r="AF134" s="3">
        <v>8</v>
      </c>
      <c r="AG134" s="3">
        <v>2</v>
      </c>
      <c r="AH134" s="3">
        <v>3</v>
      </c>
      <c r="AI134" s="3">
        <v>10</v>
      </c>
      <c r="AJ134" s="3">
        <v>13</v>
      </c>
      <c r="AK134" s="3">
        <v>5</v>
      </c>
      <c r="AL134" s="3">
        <v>3</v>
      </c>
      <c r="AM134" s="3">
        <v>4</v>
      </c>
      <c r="AN134" s="3">
        <v>9</v>
      </c>
      <c r="AP134" s="3">
        <v>4</v>
      </c>
      <c r="AQ134" s="3">
        <v>2</v>
      </c>
      <c r="AR134" s="3">
        <v>8</v>
      </c>
      <c r="AS134" s="3">
        <v>2</v>
      </c>
      <c r="AT134" s="3">
        <v>4</v>
      </c>
      <c r="AU134" s="3">
        <v>1</v>
      </c>
      <c r="AV134" s="3">
        <v>1</v>
      </c>
      <c r="AW134" s="3">
        <v>2</v>
      </c>
      <c r="AX134" s="3">
        <v>4</v>
      </c>
      <c r="AY134" s="3">
        <v>1</v>
      </c>
      <c r="BA134" s="3">
        <v>4</v>
      </c>
      <c r="BB134" s="3">
        <v>2</v>
      </c>
      <c r="BC134" s="3">
        <v>6</v>
      </c>
      <c r="BD134" s="3">
        <v>1</v>
      </c>
      <c r="BE134" s="3">
        <v>12</v>
      </c>
      <c r="BF134" s="3">
        <v>5</v>
      </c>
      <c r="BG134" s="3">
        <v>6</v>
      </c>
      <c r="BH134" s="3">
        <v>8</v>
      </c>
      <c r="BI134" s="3">
        <v>11</v>
      </c>
      <c r="BJ134" s="3">
        <v>9</v>
      </c>
      <c r="BK134" s="3">
        <v>7</v>
      </c>
      <c r="BL134" s="3">
        <v>8</v>
      </c>
      <c r="BM134" s="3">
        <v>5</v>
      </c>
      <c r="BN134" s="3">
        <v>5</v>
      </c>
      <c r="BO134" s="14">
        <f t="shared" si="4"/>
        <v>3.7419354838709675</v>
      </c>
      <c r="BP134" s="2">
        <f t="shared" si="5"/>
        <v>13</v>
      </c>
      <c r="BS134" s="18"/>
      <c r="BT134"/>
    </row>
    <row r="135" spans="1:72" ht="14" customHeight="1" x14ac:dyDescent="0.15">
      <c r="A135" s="3" t="s">
        <v>214</v>
      </c>
      <c r="B135" s="10" t="s">
        <v>215</v>
      </c>
      <c r="C135" s="5">
        <f t="shared" si="6"/>
        <v>59</v>
      </c>
      <c r="D135" s="13"/>
      <c r="E135" s="3">
        <v>1</v>
      </c>
      <c r="H135" s="3">
        <v>1</v>
      </c>
      <c r="M135" s="3">
        <v>1</v>
      </c>
      <c r="N135" s="3">
        <v>3</v>
      </c>
      <c r="O135" s="3">
        <v>1</v>
      </c>
      <c r="T135" s="3">
        <v>1</v>
      </c>
      <c r="U135" s="3">
        <v>2</v>
      </c>
      <c r="V135" s="3">
        <v>2</v>
      </c>
      <c r="W135" s="3">
        <v>5</v>
      </c>
      <c r="Z135" s="3">
        <v>2</v>
      </c>
      <c r="AA135" s="3">
        <v>2</v>
      </c>
      <c r="AB135" s="3">
        <v>2</v>
      </c>
      <c r="AC135" s="3">
        <v>5</v>
      </c>
      <c r="AG135" s="3">
        <v>2</v>
      </c>
      <c r="AK135" s="3">
        <v>1</v>
      </c>
      <c r="AM135" s="3">
        <v>2</v>
      </c>
      <c r="AO135" s="3">
        <v>1</v>
      </c>
      <c r="AQ135" s="3">
        <v>2</v>
      </c>
      <c r="AS135" s="3">
        <v>3</v>
      </c>
      <c r="AU135" s="3">
        <v>1</v>
      </c>
      <c r="AY135" s="3">
        <v>1</v>
      </c>
      <c r="BD135" s="3">
        <v>1</v>
      </c>
      <c r="BE135" s="3">
        <v>3</v>
      </c>
      <c r="BF135" s="3">
        <v>1</v>
      </c>
      <c r="BG135" s="3">
        <v>4</v>
      </c>
      <c r="BH135" s="3">
        <v>4</v>
      </c>
      <c r="BK135" s="3">
        <v>2</v>
      </c>
      <c r="BL135" s="3">
        <v>1</v>
      </c>
      <c r="BM135" s="3">
        <v>1</v>
      </c>
      <c r="BN135" s="3">
        <v>1</v>
      </c>
      <c r="BO135" s="14">
        <f t="shared" ref="BO135:BO198" si="7">SUM(D135:BM135)/(2023-1961)</f>
        <v>0.93548387096774188</v>
      </c>
      <c r="BP135" s="2">
        <f t="shared" ref="BP135:BP198" si="8">MAX(D135:BM135)</f>
        <v>5</v>
      </c>
      <c r="BS135" s="18"/>
      <c r="BT135"/>
    </row>
    <row r="136" spans="1:72" ht="14" customHeight="1" x14ac:dyDescent="0.15">
      <c r="A136" s="3" t="s">
        <v>216</v>
      </c>
      <c r="B136" s="10" t="s">
        <v>217</v>
      </c>
      <c r="C136" s="5">
        <f t="shared" si="6"/>
        <v>7</v>
      </c>
      <c r="D136" s="13"/>
      <c r="X136" s="3">
        <v>1</v>
      </c>
      <c r="AD136" s="3">
        <v>1</v>
      </c>
      <c r="AS136" s="3">
        <v>2</v>
      </c>
      <c r="BI136" s="3">
        <v>1</v>
      </c>
      <c r="BK136" s="3">
        <v>1</v>
      </c>
      <c r="BL136" s="3" t="s">
        <v>411</v>
      </c>
      <c r="BM136" s="3" t="s">
        <v>411</v>
      </c>
      <c r="BN136" s="3">
        <v>1</v>
      </c>
      <c r="BO136" s="14">
        <f t="shared" si="7"/>
        <v>9.6774193548387094E-2</v>
      </c>
      <c r="BP136" s="2">
        <f t="shared" si="8"/>
        <v>2</v>
      </c>
      <c r="BS136" s="18"/>
      <c r="BT136"/>
    </row>
    <row r="137" spans="1:72" ht="14" customHeight="1" x14ac:dyDescent="0.15">
      <c r="A137" s="3" t="s">
        <v>218</v>
      </c>
      <c r="B137" s="10" t="s">
        <v>219</v>
      </c>
      <c r="C137" s="5">
        <f t="shared" si="6"/>
        <v>455</v>
      </c>
      <c r="D137" s="13"/>
      <c r="E137" s="3">
        <v>4</v>
      </c>
      <c r="G137" s="3">
        <v>1</v>
      </c>
      <c r="H137" s="3">
        <v>7</v>
      </c>
      <c r="I137" s="3">
        <v>2</v>
      </c>
      <c r="J137" s="3">
        <v>3</v>
      </c>
      <c r="K137" s="3">
        <v>1</v>
      </c>
      <c r="L137" s="3">
        <v>5</v>
      </c>
      <c r="M137" s="3">
        <v>1</v>
      </c>
      <c r="N137" s="3">
        <v>1</v>
      </c>
      <c r="O137" s="3">
        <v>3</v>
      </c>
      <c r="P137" s="3">
        <v>1</v>
      </c>
      <c r="U137" s="3">
        <v>2</v>
      </c>
      <c r="V137" s="3">
        <v>7</v>
      </c>
      <c r="W137" s="3">
        <v>6</v>
      </c>
      <c r="X137" s="3">
        <v>3</v>
      </c>
      <c r="Y137" s="3">
        <v>3</v>
      </c>
      <c r="Z137" s="3">
        <v>4</v>
      </c>
      <c r="AB137" s="3">
        <v>1</v>
      </c>
      <c r="AC137" s="3">
        <v>1</v>
      </c>
      <c r="AD137" s="3">
        <v>1</v>
      </c>
      <c r="AE137" s="3">
        <v>1</v>
      </c>
      <c r="AF137" s="3">
        <v>2</v>
      </c>
      <c r="AI137" s="3">
        <v>2</v>
      </c>
      <c r="AK137" s="3">
        <v>2</v>
      </c>
      <c r="AL137" s="3">
        <v>1</v>
      </c>
      <c r="AM137" s="3">
        <v>5</v>
      </c>
      <c r="AN137" s="3">
        <v>2</v>
      </c>
      <c r="AO137" s="3">
        <v>2</v>
      </c>
      <c r="AP137" s="3">
        <v>1</v>
      </c>
      <c r="AQ137" s="3">
        <v>5</v>
      </c>
      <c r="AR137" s="3">
        <v>1</v>
      </c>
      <c r="AS137" s="3">
        <v>23</v>
      </c>
      <c r="AT137" s="3">
        <v>19</v>
      </c>
      <c r="AU137" s="3">
        <v>20</v>
      </c>
      <c r="AV137" s="3">
        <v>21</v>
      </c>
      <c r="AW137" s="3">
        <v>17</v>
      </c>
      <c r="AX137" s="3">
        <v>14</v>
      </c>
      <c r="AY137" s="3">
        <v>13</v>
      </c>
      <c r="AZ137" s="3">
        <v>2</v>
      </c>
      <c r="BA137" s="3">
        <v>10</v>
      </c>
      <c r="BC137" s="3">
        <v>15</v>
      </c>
      <c r="BD137" s="3">
        <v>12</v>
      </c>
      <c r="BE137" s="3">
        <v>26</v>
      </c>
      <c r="BF137" s="3">
        <v>9</v>
      </c>
      <c r="BG137" s="3">
        <v>15</v>
      </c>
      <c r="BH137" s="3">
        <v>18</v>
      </c>
      <c r="BI137" s="3">
        <v>19</v>
      </c>
      <c r="BJ137" s="3">
        <v>13</v>
      </c>
      <c r="BK137" s="3">
        <v>30</v>
      </c>
      <c r="BL137" s="3">
        <v>30</v>
      </c>
      <c r="BM137" s="3">
        <v>24</v>
      </c>
      <c r="BN137" s="3">
        <v>24</v>
      </c>
      <c r="BO137" s="14">
        <f t="shared" si="7"/>
        <v>6.9516129032258061</v>
      </c>
      <c r="BP137" s="2">
        <f t="shared" si="8"/>
        <v>30</v>
      </c>
      <c r="BS137" s="18"/>
      <c r="BT137"/>
    </row>
    <row r="138" spans="1:72" ht="14" customHeight="1" x14ac:dyDescent="0.15">
      <c r="A138" s="3" t="s">
        <v>224</v>
      </c>
      <c r="B138" s="10" t="s">
        <v>225</v>
      </c>
      <c r="C138" s="5">
        <f t="shared" si="6"/>
        <v>538</v>
      </c>
      <c r="D138" s="13">
        <v>1</v>
      </c>
      <c r="E138" s="3">
        <v>4</v>
      </c>
      <c r="G138" s="3">
        <v>2</v>
      </c>
      <c r="H138" s="3">
        <v>8</v>
      </c>
      <c r="I138" s="3">
        <v>4</v>
      </c>
      <c r="J138" s="3">
        <v>2</v>
      </c>
      <c r="K138" s="3">
        <v>2</v>
      </c>
      <c r="L138" s="3">
        <v>5</v>
      </c>
      <c r="M138" s="3">
        <v>4</v>
      </c>
      <c r="N138" s="3">
        <v>5</v>
      </c>
      <c r="O138" s="3">
        <v>1</v>
      </c>
      <c r="P138" s="3">
        <v>5</v>
      </c>
      <c r="Q138" s="3">
        <v>2</v>
      </c>
      <c r="R138" s="3">
        <v>2</v>
      </c>
      <c r="S138" s="3">
        <v>3</v>
      </c>
      <c r="T138" s="3">
        <v>3</v>
      </c>
      <c r="U138" s="3">
        <v>10</v>
      </c>
      <c r="V138" s="3">
        <v>6</v>
      </c>
      <c r="W138" s="3">
        <v>8</v>
      </c>
      <c r="X138" s="3">
        <v>9</v>
      </c>
      <c r="Y138" s="3">
        <v>1</v>
      </c>
      <c r="Z138" s="3">
        <v>1</v>
      </c>
      <c r="AA138" s="3">
        <v>5</v>
      </c>
      <c r="AB138" s="3">
        <v>9</v>
      </c>
      <c r="AC138" s="3">
        <v>4</v>
      </c>
      <c r="AE138" s="3">
        <v>2</v>
      </c>
      <c r="AF138" s="3">
        <v>1</v>
      </c>
      <c r="AG138" s="3">
        <v>2</v>
      </c>
      <c r="AH138" s="3">
        <v>5</v>
      </c>
      <c r="AI138" s="3">
        <v>2</v>
      </c>
      <c r="AK138" s="3">
        <v>4</v>
      </c>
      <c r="AL138" s="3">
        <v>3</v>
      </c>
      <c r="AM138" s="3">
        <v>11</v>
      </c>
      <c r="AN138" s="3">
        <v>13</v>
      </c>
      <c r="AO138" s="3">
        <v>9</v>
      </c>
      <c r="AP138" s="3">
        <v>3</v>
      </c>
      <c r="AQ138" s="3">
        <v>9</v>
      </c>
      <c r="AR138" s="3">
        <v>1</v>
      </c>
      <c r="AS138" s="3">
        <v>29</v>
      </c>
      <c r="AT138" s="3">
        <v>30</v>
      </c>
      <c r="AU138" s="3">
        <v>25</v>
      </c>
      <c r="AV138" s="3">
        <v>22</v>
      </c>
      <c r="AW138" s="3">
        <v>18</v>
      </c>
      <c r="AX138" s="3">
        <v>8</v>
      </c>
      <c r="AY138" s="3">
        <v>25</v>
      </c>
      <c r="AZ138" s="3">
        <v>4</v>
      </c>
      <c r="BA138" s="3">
        <v>17</v>
      </c>
      <c r="BB138" s="3">
        <v>2</v>
      </c>
      <c r="BC138" s="3">
        <v>9</v>
      </c>
      <c r="BD138" s="3">
        <v>26</v>
      </c>
      <c r="BE138" s="3">
        <v>17</v>
      </c>
      <c r="BF138" s="3">
        <v>10</v>
      </c>
      <c r="BG138" s="3">
        <v>14</v>
      </c>
      <c r="BH138" s="3">
        <v>25</v>
      </c>
      <c r="BI138" s="3">
        <v>15</v>
      </c>
      <c r="BJ138" s="3">
        <v>13</v>
      </c>
      <c r="BK138" s="3">
        <v>15</v>
      </c>
      <c r="BL138" s="3">
        <v>16</v>
      </c>
      <c r="BM138" s="3">
        <v>13</v>
      </c>
      <c r="BN138" s="3">
        <v>14</v>
      </c>
      <c r="BO138" s="14">
        <f t="shared" si="7"/>
        <v>8.4516129032258061</v>
      </c>
      <c r="BP138" s="2">
        <f t="shared" si="8"/>
        <v>30</v>
      </c>
      <c r="BS138" s="18"/>
      <c r="BT138"/>
    </row>
    <row r="139" spans="1:72" ht="14" customHeight="1" x14ac:dyDescent="0.15">
      <c r="A139" s="3" t="s">
        <v>222</v>
      </c>
      <c r="B139" s="10" t="s">
        <v>223</v>
      </c>
      <c r="C139" s="5">
        <f t="shared" si="6"/>
        <v>200</v>
      </c>
      <c r="D139" s="13"/>
      <c r="G139" s="3">
        <v>1</v>
      </c>
      <c r="N139" s="3">
        <v>1</v>
      </c>
      <c r="U139" s="3">
        <v>4</v>
      </c>
      <c r="W139" s="3">
        <v>10</v>
      </c>
      <c r="X139" s="3">
        <v>1</v>
      </c>
      <c r="Y139" s="3">
        <v>1</v>
      </c>
      <c r="AA139" s="3">
        <v>5</v>
      </c>
      <c r="AB139" s="3">
        <v>7</v>
      </c>
      <c r="AC139" s="3">
        <v>1</v>
      </c>
      <c r="AD139" s="3">
        <v>1</v>
      </c>
      <c r="AE139" s="3">
        <v>1</v>
      </c>
      <c r="AF139" s="3">
        <v>1</v>
      </c>
      <c r="AH139" s="3">
        <v>2</v>
      </c>
      <c r="AJ139" s="3">
        <v>1</v>
      </c>
      <c r="AL139" s="3">
        <v>1</v>
      </c>
      <c r="AM139" s="3">
        <v>2</v>
      </c>
      <c r="AN139" s="3">
        <v>3</v>
      </c>
      <c r="AO139" s="3">
        <v>1</v>
      </c>
      <c r="AP139" s="3">
        <v>1</v>
      </c>
      <c r="AQ139" s="3">
        <v>4</v>
      </c>
      <c r="AS139" s="3">
        <v>13</v>
      </c>
      <c r="AU139" s="3">
        <v>4</v>
      </c>
      <c r="AV139" s="3">
        <v>10</v>
      </c>
      <c r="AW139" s="3">
        <v>14</v>
      </c>
      <c r="AX139" s="3">
        <v>1</v>
      </c>
      <c r="AY139" s="3">
        <v>8</v>
      </c>
      <c r="AZ139" s="3">
        <v>1</v>
      </c>
      <c r="BA139" s="3">
        <v>2</v>
      </c>
      <c r="BC139" s="3">
        <v>1</v>
      </c>
      <c r="BD139" s="3">
        <v>3</v>
      </c>
      <c r="BE139" s="3">
        <v>10</v>
      </c>
      <c r="BF139" s="3">
        <v>3</v>
      </c>
      <c r="BG139" s="3">
        <v>2</v>
      </c>
      <c r="BH139" s="3">
        <v>5</v>
      </c>
      <c r="BI139" s="3">
        <v>29</v>
      </c>
      <c r="BJ139" s="3">
        <v>7</v>
      </c>
      <c r="BK139" s="3">
        <v>13</v>
      </c>
      <c r="BL139" s="3">
        <v>1</v>
      </c>
      <c r="BM139" s="3">
        <v>4</v>
      </c>
      <c r="BN139" s="3">
        <v>20</v>
      </c>
      <c r="BO139" s="14">
        <f t="shared" si="7"/>
        <v>2.903225806451613</v>
      </c>
      <c r="BP139" s="2">
        <f t="shared" si="8"/>
        <v>29</v>
      </c>
      <c r="BS139" s="18"/>
      <c r="BT139"/>
    </row>
    <row r="140" spans="1:72" ht="14" customHeight="1" x14ac:dyDescent="0.15">
      <c r="A140" s="3" t="s">
        <v>220</v>
      </c>
      <c r="B140" s="10" t="s">
        <v>221</v>
      </c>
      <c r="C140" s="5">
        <f t="shared" si="6"/>
        <v>34</v>
      </c>
      <c r="D140" s="13"/>
      <c r="V140" s="3">
        <v>1</v>
      </c>
      <c r="AA140" s="3">
        <v>1</v>
      </c>
      <c r="AL140" s="3">
        <v>1</v>
      </c>
      <c r="AM140" s="3">
        <v>1</v>
      </c>
      <c r="AS140" s="3">
        <v>1</v>
      </c>
      <c r="AV140" s="3">
        <v>1</v>
      </c>
      <c r="AW140" s="3">
        <v>1</v>
      </c>
      <c r="BC140" s="3">
        <v>2</v>
      </c>
      <c r="BD140" s="3">
        <v>4</v>
      </c>
      <c r="BE140" s="3">
        <v>1</v>
      </c>
      <c r="BF140" s="3">
        <v>2</v>
      </c>
      <c r="BG140" s="3">
        <v>1</v>
      </c>
      <c r="BH140" s="3">
        <v>3</v>
      </c>
      <c r="BI140" s="3">
        <v>1</v>
      </c>
      <c r="BJ140" s="3">
        <v>4</v>
      </c>
      <c r="BK140" s="3">
        <v>3</v>
      </c>
      <c r="BL140" s="3">
        <v>1</v>
      </c>
      <c r="BM140" s="3">
        <v>1</v>
      </c>
      <c r="BN140" s="3">
        <v>4</v>
      </c>
      <c r="BO140" s="14">
        <f t="shared" si="7"/>
        <v>0.4838709677419355</v>
      </c>
      <c r="BP140" s="2">
        <f t="shared" si="8"/>
        <v>4</v>
      </c>
      <c r="BS140" s="18"/>
      <c r="BT140"/>
    </row>
    <row r="141" spans="1:72" ht="14" customHeight="1" x14ac:dyDescent="0.15">
      <c r="A141" s="3" t="s">
        <v>371</v>
      </c>
      <c r="B141" s="10" t="s">
        <v>372</v>
      </c>
      <c r="C141" s="5">
        <f t="shared" si="6"/>
        <v>2</v>
      </c>
      <c r="D141" s="13"/>
      <c r="AU141" s="3">
        <v>1</v>
      </c>
      <c r="BF141" s="3">
        <v>1</v>
      </c>
      <c r="BK141" s="3" t="s">
        <v>411</v>
      </c>
      <c r="BL141" s="3" t="s">
        <v>411</v>
      </c>
      <c r="BM141" s="3" t="s">
        <v>411</v>
      </c>
      <c r="BN141" s="3" t="s">
        <v>411</v>
      </c>
      <c r="BO141" s="14">
        <f t="shared" si="7"/>
        <v>3.2258064516129031E-2</v>
      </c>
      <c r="BP141" s="2">
        <f t="shared" si="8"/>
        <v>1</v>
      </c>
      <c r="BS141" s="18"/>
      <c r="BT141"/>
    </row>
    <row r="142" spans="1:72" ht="14" customHeight="1" x14ac:dyDescent="0.15">
      <c r="A142" s="3" t="s">
        <v>226</v>
      </c>
      <c r="B142" s="10" t="s">
        <v>227</v>
      </c>
      <c r="C142" s="5">
        <f t="shared" si="6"/>
        <v>3</v>
      </c>
      <c r="D142" s="13"/>
      <c r="E142" s="3">
        <v>1</v>
      </c>
      <c r="H142" s="3">
        <v>1</v>
      </c>
      <c r="J142" s="3">
        <v>1</v>
      </c>
      <c r="BK142" s="3" t="s">
        <v>411</v>
      </c>
      <c r="BL142" s="3" t="s">
        <v>411</v>
      </c>
      <c r="BM142" s="3" t="s">
        <v>411</v>
      </c>
      <c r="BN142" s="3" t="s">
        <v>411</v>
      </c>
      <c r="BO142" s="14">
        <f t="shared" si="7"/>
        <v>4.8387096774193547E-2</v>
      </c>
      <c r="BP142" s="2">
        <f t="shared" si="8"/>
        <v>1</v>
      </c>
      <c r="BS142" s="18"/>
      <c r="BT142"/>
    </row>
    <row r="143" spans="1:72" ht="14" customHeight="1" x14ac:dyDescent="0.15">
      <c r="B143" s="10" t="s">
        <v>361</v>
      </c>
      <c r="C143" s="5">
        <f t="shared" si="6"/>
        <v>1</v>
      </c>
      <c r="D143" s="13"/>
      <c r="H143" s="3">
        <v>1</v>
      </c>
      <c r="BK143" s="3" t="s">
        <v>411</v>
      </c>
      <c r="BL143" s="3" t="s">
        <v>411</v>
      </c>
      <c r="BM143" s="3" t="s">
        <v>411</v>
      </c>
      <c r="BN143" s="3" t="s">
        <v>411</v>
      </c>
      <c r="BO143" s="14">
        <f t="shared" si="7"/>
        <v>1.6129032258064516E-2</v>
      </c>
      <c r="BP143" s="2">
        <f t="shared" si="8"/>
        <v>1</v>
      </c>
      <c r="BS143" s="18"/>
      <c r="BT143"/>
    </row>
    <row r="144" spans="1:72" ht="14" customHeight="1" x14ac:dyDescent="0.15">
      <c r="A144" s="3" t="s">
        <v>228</v>
      </c>
      <c r="B144" s="10" t="s">
        <v>229</v>
      </c>
      <c r="C144" s="5">
        <f t="shared" si="6"/>
        <v>799</v>
      </c>
      <c r="D144" s="13"/>
      <c r="E144" s="3">
        <v>13</v>
      </c>
      <c r="F144" s="3">
        <v>2</v>
      </c>
      <c r="G144" s="3">
        <v>4</v>
      </c>
      <c r="H144" s="3">
        <v>7</v>
      </c>
      <c r="I144" s="3">
        <v>6</v>
      </c>
      <c r="J144" s="3">
        <v>6</v>
      </c>
      <c r="K144" s="3">
        <v>16</v>
      </c>
      <c r="L144" s="3">
        <v>17</v>
      </c>
      <c r="M144" s="3">
        <v>20</v>
      </c>
      <c r="N144" s="3">
        <v>14</v>
      </c>
      <c r="O144" s="3">
        <v>8</v>
      </c>
      <c r="P144" s="3">
        <v>4</v>
      </c>
      <c r="Q144" s="3">
        <v>9</v>
      </c>
      <c r="R144" s="3">
        <v>2</v>
      </c>
      <c r="S144" s="3">
        <v>2</v>
      </c>
      <c r="T144" s="3">
        <v>2</v>
      </c>
      <c r="U144" s="3">
        <v>40</v>
      </c>
      <c r="V144" s="3">
        <v>7</v>
      </c>
      <c r="W144" s="3">
        <v>17</v>
      </c>
      <c r="X144" s="3">
        <v>13</v>
      </c>
      <c r="Y144" s="3">
        <v>20</v>
      </c>
      <c r="Z144" s="3">
        <v>27</v>
      </c>
      <c r="AA144" s="3">
        <v>36</v>
      </c>
      <c r="AB144" s="3">
        <v>13</v>
      </c>
      <c r="AC144" s="3">
        <v>8</v>
      </c>
      <c r="AD144" s="3">
        <v>6</v>
      </c>
      <c r="AE144" s="3">
        <v>7</v>
      </c>
      <c r="AF144" s="3">
        <v>6</v>
      </c>
      <c r="AG144" s="3">
        <v>2</v>
      </c>
      <c r="AH144" s="3">
        <v>12</v>
      </c>
      <c r="AI144" s="3">
        <v>4</v>
      </c>
      <c r="AJ144" s="3">
        <v>1</v>
      </c>
      <c r="AL144" s="3">
        <v>7</v>
      </c>
      <c r="AM144" s="3">
        <v>10</v>
      </c>
      <c r="AN144" s="3">
        <v>4</v>
      </c>
      <c r="AO144" s="3">
        <v>5</v>
      </c>
      <c r="AP144" s="3">
        <v>1</v>
      </c>
      <c r="AQ144" s="3">
        <v>3</v>
      </c>
      <c r="AS144" s="3">
        <v>29</v>
      </c>
      <c r="AT144" s="3">
        <v>16</v>
      </c>
      <c r="AU144" s="3">
        <v>29</v>
      </c>
      <c r="AV144" s="3">
        <v>12</v>
      </c>
      <c r="AW144" s="3">
        <v>13</v>
      </c>
      <c r="AX144" s="3">
        <v>7</v>
      </c>
      <c r="AY144" s="3">
        <v>13</v>
      </c>
      <c r="AZ144" s="3">
        <v>3</v>
      </c>
      <c r="BA144" s="3">
        <v>4</v>
      </c>
      <c r="BC144" s="3">
        <v>2</v>
      </c>
      <c r="BD144" s="3">
        <v>39</v>
      </c>
      <c r="BE144" s="3">
        <v>9</v>
      </c>
      <c r="BF144" s="3">
        <v>30</v>
      </c>
      <c r="BG144" s="3">
        <v>23</v>
      </c>
      <c r="BH144" s="3">
        <v>27</v>
      </c>
      <c r="BI144" s="3">
        <v>37</v>
      </c>
      <c r="BJ144" s="3">
        <v>15</v>
      </c>
      <c r="BK144" s="3">
        <v>28</v>
      </c>
      <c r="BL144" s="3">
        <v>19</v>
      </c>
      <c r="BM144" s="3">
        <v>13</v>
      </c>
      <c r="BN144" s="3">
        <v>50</v>
      </c>
      <c r="BO144" s="14">
        <f t="shared" si="7"/>
        <v>12.080645161290322</v>
      </c>
      <c r="BP144" s="2">
        <f t="shared" si="8"/>
        <v>40</v>
      </c>
      <c r="BS144" s="18"/>
      <c r="BT144"/>
    </row>
    <row r="145" spans="1:72" ht="14" customHeight="1" x14ac:dyDescent="0.15">
      <c r="A145" s="3" t="s">
        <v>240</v>
      </c>
      <c r="B145" s="10" t="s">
        <v>241</v>
      </c>
      <c r="C145" s="5">
        <f t="shared" si="6"/>
        <v>7431</v>
      </c>
      <c r="D145" s="13">
        <v>25</v>
      </c>
      <c r="E145" s="3">
        <v>94</v>
      </c>
      <c r="F145" s="3">
        <v>97</v>
      </c>
      <c r="G145" s="3">
        <v>71</v>
      </c>
      <c r="H145" s="3">
        <v>132</v>
      </c>
      <c r="I145" s="3">
        <v>81</v>
      </c>
      <c r="J145" s="3">
        <v>88</v>
      </c>
      <c r="K145" s="3">
        <v>116</v>
      </c>
      <c r="L145" s="3">
        <v>181</v>
      </c>
      <c r="M145" s="3">
        <v>172</v>
      </c>
      <c r="N145" s="3">
        <v>130</v>
      </c>
      <c r="O145" s="3">
        <v>54</v>
      </c>
      <c r="P145" s="3">
        <v>60</v>
      </c>
      <c r="Q145" s="3">
        <v>31</v>
      </c>
      <c r="R145" s="3">
        <v>48</v>
      </c>
      <c r="S145" s="3">
        <v>21</v>
      </c>
      <c r="T145" s="3">
        <v>27</v>
      </c>
      <c r="U145" s="3">
        <v>100</v>
      </c>
      <c r="V145" s="3">
        <v>76</v>
      </c>
      <c r="W145" s="3">
        <v>122</v>
      </c>
      <c r="X145" s="3">
        <v>173</v>
      </c>
      <c r="Y145" s="3">
        <v>81</v>
      </c>
      <c r="Z145" s="3">
        <v>102</v>
      </c>
      <c r="AA145" s="3">
        <v>68</v>
      </c>
      <c r="AB145" s="3">
        <v>215</v>
      </c>
      <c r="AC145" s="3">
        <v>86</v>
      </c>
      <c r="AD145" s="3">
        <v>48</v>
      </c>
      <c r="AE145" s="3">
        <v>59</v>
      </c>
      <c r="AF145" s="3">
        <v>16</v>
      </c>
      <c r="AG145" s="3">
        <v>73</v>
      </c>
      <c r="AH145" s="3">
        <v>19</v>
      </c>
      <c r="AI145" s="3">
        <v>13</v>
      </c>
      <c r="AJ145" s="3">
        <v>33</v>
      </c>
      <c r="AK145" s="3">
        <v>38</v>
      </c>
      <c r="AL145" s="3">
        <v>41</v>
      </c>
      <c r="AM145" s="3">
        <v>62</v>
      </c>
      <c r="AN145" s="3">
        <v>45</v>
      </c>
      <c r="AO145" s="3">
        <v>13</v>
      </c>
      <c r="AP145" s="3">
        <v>25</v>
      </c>
      <c r="AQ145" s="3">
        <v>19</v>
      </c>
      <c r="AR145" s="3">
        <v>26</v>
      </c>
      <c r="AS145" s="3">
        <v>228</v>
      </c>
      <c r="AT145" s="3">
        <v>76</v>
      </c>
      <c r="AU145" s="3">
        <v>132</v>
      </c>
      <c r="AV145" s="3">
        <v>126</v>
      </c>
      <c r="AW145" s="3">
        <v>140</v>
      </c>
      <c r="AX145" s="3">
        <v>27</v>
      </c>
      <c r="AY145" s="3">
        <v>49</v>
      </c>
      <c r="AZ145" s="3">
        <v>12</v>
      </c>
      <c r="BA145" s="3">
        <v>69</v>
      </c>
      <c r="BB145" s="3">
        <v>84</v>
      </c>
      <c r="BC145" s="3">
        <v>105</v>
      </c>
      <c r="BD145" s="3">
        <v>132</v>
      </c>
      <c r="BE145" s="3">
        <v>252</v>
      </c>
      <c r="BF145" s="3">
        <v>136</v>
      </c>
      <c r="BG145" s="3">
        <v>222</v>
      </c>
      <c r="BH145" s="3">
        <v>403</v>
      </c>
      <c r="BI145" s="3">
        <v>249</v>
      </c>
      <c r="BJ145" s="3">
        <v>273</v>
      </c>
      <c r="BK145" s="3">
        <v>420</v>
      </c>
      <c r="BL145" s="3">
        <v>357</v>
      </c>
      <c r="BM145" s="3">
        <v>596</v>
      </c>
      <c r="BN145" s="3">
        <v>362</v>
      </c>
      <c r="BO145" s="14">
        <f t="shared" si="7"/>
        <v>114.01612903225806</v>
      </c>
      <c r="BP145" s="2">
        <f t="shared" si="8"/>
        <v>596</v>
      </c>
      <c r="BS145" s="18"/>
      <c r="BT145"/>
    </row>
    <row r="146" spans="1:72" ht="14" customHeight="1" x14ac:dyDescent="0.15">
      <c r="A146" s="3" t="s">
        <v>238</v>
      </c>
      <c r="B146" s="10" t="s">
        <v>239</v>
      </c>
      <c r="C146" s="5">
        <f t="shared" si="6"/>
        <v>10832</v>
      </c>
      <c r="D146" s="13">
        <v>32</v>
      </c>
      <c r="E146" s="3">
        <v>245</v>
      </c>
      <c r="F146" s="3">
        <v>206</v>
      </c>
      <c r="G146" s="3">
        <v>261</v>
      </c>
      <c r="H146" s="3">
        <v>318</v>
      </c>
      <c r="I146" s="3">
        <v>343</v>
      </c>
      <c r="J146" s="3">
        <v>238</v>
      </c>
      <c r="K146" s="3">
        <v>416</v>
      </c>
      <c r="L146" s="3">
        <v>553</v>
      </c>
      <c r="M146" s="3">
        <v>422</v>
      </c>
      <c r="N146" s="3">
        <v>845</v>
      </c>
      <c r="O146" s="3">
        <v>194</v>
      </c>
      <c r="P146" s="3">
        <v>223</v>
      </c>
      <c r="Q146" s="3">
        <v>125</v>
      </c>
      <c r="R146" s="3">
        <v>62</v>
      </c>
      <c r="S146" s="3">
        <v>43</v>
      </c>
      <c r="T146" s="3">
        <v>105</v>
      </c>
      <c r="U146" s="3">
        <v>305</v>
      </c>
      <c r="V146" s="3">
        <v>248</v>
      </c>
      <c r="W146" s="3">
        <v>374</v>
      </c>
      <c r="X146" s="3">
        <v>220</v>
      </c>
      <c r="Y146" s="3">
        <v>132</v>
      </c>
      <c r="Z146" s="3">
        <v>217</v>
      </c>
      <c r="AA146" s="3">
        <v>329</v>
      </c>
      <c r="AB146" s="3">
        <v>295</v>
      </c>
      <c r="AC146" s="3">
        <v>245</v>
      </c>
      <c r="AD146" s="3">
        <v>48</v>
      </c>
      <c r="AE146" s="3">
        <v>44</v>
      </c>
      <c r="AF146" s="3">
        <v>36</v>
      </c>
      <c r="AG146" s="3">
        <v>134</v>
      </c>
      <c r="AH146" s="3">
        <v>94</v>
      </c>
      <c r="AI146" s="3">
        <v>32</v>
      </c>
      <c r="AJ146" s="3">
        <v>125</v>
      </c>
      <c r="AK146" s="3">
        <v>32</v>
      </c>
      <c r="AL146" s="3">
        <v>217</v>
      </c>
      <c r="AM146" s="3">
        <v>144</v>
      </c>
      <c r="AN146" s="3">
        <v>56</v>
      </c>
      <c r="AO146" s="3">
        <v>23</v>
      </c>
      <c r="AP146" s="3">
        <v>28</v>
      </c>
      <c r="AQ146" s="3">
        <v>17</v>
      </c>
      <c r="AR146" s="3">
        <v>11</v>
      </c>
      <c r="AS146" s="3">
        <v>273</v>
      </c>
      <c r="AT146" s="3">
        <v>87</v>
      </c>
      <c r="AU146" s="3">
        <v>192</v>
      </c>
      <c r="AV146" s="3">
        <v>238</v>
      </c>
      <c r="AW146" s="3">
        <v>225</v>
      </c>
      <c r="AX146" s="3">
        <v>33</v>
      </c>
      <c r="AY146" s="3">
        <v>97</v>
      </c>
      <c r="AZ146" s="3">
        <v>21</v>
      </c>
      <c r="BA146" s="3">
        <v>73</v>
      </c>
      <c r="BB146" s="3">
        <v>9</v>
      </c>
      <c r="BC146" s="3">
        <v>64</v>
      </c>
      <c r="BD146" s="3">
        <v>156</v>
      </c>
      <c r="BE146" s="3">
        <v>103</v>
      </c>
      <c r="BF146" s="3">
        <v>112</v>
      </c>
      <c r="BG146" s="3">
        <v>115</v>
      </c>
      <c r="BH146" s="3">
        <v>168</v>
      </c>
      <c r="BI146" s="3">
        <v>128</v>
      </c>
      <c r="BJ146" s="3">
        <v>133</v>
      </c>
      <c r="BK146" s="3">
        <v>243</v>
      </c>
      <c r="BL146" s="3">
        <v>81</v>
      </c>
      <c r="BM146" s="3">
        <v>76</v>
      </c>
      <c r="BN146" s="3">
        <v>168</v>
      </c>
      <c r="BO146" s="14">
        <f t="shared" si="7"/>
        <v>172</v>
      </c>
      <c r="BP146" s="2">
        <f t="shared" si="8"/>
        <v>845</v>
      </c>
      <c r="BS146" s="18"/>
      <c r="BT146"/>
    </row>
    <row r="147" spans="1:72" ht="14" customHeight="1" x14ac:dyDescent="0.15">
      <c r="A147" s="3" t="s">
        <v>232</v>
      </c>
      <c r="B147" s="10" t="s">
        <v>233</v>
      </c>
      <c r="C147" s="5">
        <f t="shared" si="6"/>
        <v>121</v>
      </c>
      <c r="D147" s="13"/>
      <c r="E147" s="3">
        <v>3</v>
      </c>
      <c r="F147" s="3">
        <v>1</v>
      </c>
      <c r="H147" s="3">
        <v>3</v>
      </c>
      <c r="I147" s="3">
        <v>1</v>
      </c>
      <c r="J147" s="3">
        <v>2</v>
      </c>
      <c r="L147" s="3">
        <v>12</v>
      </c>
      <c r="M147" s="3">
        <v>10</v>
      </c>
      <c r="N147" s="3">
        <v>19</v>
      </c>
      <c r="O147" s="3">
        <v>1</v>
      </c>
      <c r="P147" s="3">
        <v>1</v>
      </c>
      <c r="T147" s="3">
        <v>3</v>
      </c>
      <c r="U147" s="3">
        <v>8</v>
      </c>
      <c r="V147" s="3">
        <v>10</v>
      </c>
      <c r="W147" s="3">
        <v>7</v>
      </c>
      <c r="Z147" s="3">
        <v>4</v>
      </c>
      <c r="AB147" s="3">
        <v>2</v>
      </c>
      <c r="AH147" s="3">
        <v>1</v>
      </c>
      <c r="AM147" s="3">
        <v>3</v>
      </c>
      <c r="AO147" s="3">
        <v>1</v>
      </c>
      <c r="AS147" s="3">
        <v>2</v>
      </c>
      <c r="AT147" s="3">
        <v>1</v>
      </c>
      <c r="AU147" s="3">
        <v>1</v>
      </c>
      <c r="AV147" s="3">
        <v>1</v>
      </c>
      <c r="AW147" s="3">
        <v>3</v>
      </c>
      <c r="AX147" s="3">
        <v>1</v>
      </c>
      <c r="AY147" s="3">
        <v>1</v>
      </c>
      <c r="BA147" s="3">
        <v>1</v>
      </c>
      <c r="BD147" s="3">
        <v>3</v>
      </c>
      <c r="BF147" s="3">
        <v>1</v>
      </c>
      <c r="BG147" s="3">
        <v>3</v>
      </c>
      <c r="BH147" s="3">
        <v>2</v>
      </c>
      <c r="BI147" s="3">
        <v>2</v>
      </c>
      <c r="BJ147" s="3">
        <v>3</v>
      </c>
      <c r="BK147" s="3" t="s">
        <v>411</v>
      </c>
      <c r="BL147" s="3">
        <v>1</v>
      </c>
      <c r="BM147" s="3" t="s">
        <v>411</v>
      </c>
      <c r="BN147" s="3">
        <v>3</v>
      </c>
      <c r="BO147" s="14">
        <f t="shared" si="7"/>
        <v>1.903225806451613</v>
      </c>
      <c r="BP147" s="2">
        <f t="shared" si="8"/>
        <v>19</v>
      </c>
      <c r="BS147" s="18"/>
      <c r="BT147"/>
    </row>
    <row r="148" spans="1:72" ht="14" customHeight="1" x14ac:dyDescent="0.15">
      <c r="A148" s="3" t="s">
        <v>234</v>
      </c>
      <c r="B148" s="10" t="s">
        <v>235</v>
      </c>
      <c r="C148" s="5">
        <f t="shared" si="6"/>
        <v>6850</v>
      </c>
      <c r="D148" s="13">
        <v>13</v>
      </c>
      <c r="E148" s="3">
        <v>168</v>
      </c>
      <c r="F148" s="3">
        <v>62</v>
      </c>
      <c r="G148" s="3">
        <v>40</v>
      </c>
      <c r="H148" s="3">
        <v>103</v>
      </c>
      <c r="I148" s="3">
        <v>102</v>
      </c>
      <c r="J148" s="3">
        <v>46</v>
      </c>
      <c r="K148" s="3">
        <v>79</v>
      </c>
      <c r="L148" s="3">
        <v>277</v>
      </c>
      <c r="M148" s="3">
        <v>160</v>
      </c>
      <c r="N148" s="3">
        <v>181</v>
      </c>
      <c r="O148" s="3">
        <v>155</v>
      </c>
      <c r="P148" s="3">
        <v>95</v>
      </c>
      <c r="Q148" s="3">
        <v>44</v>
      </c>
      <c r="R148" s="3">
        <v>100</v>
      </c>
      <c r="S148" s="3">
        <v>16</v>
      </c>
      <c r="T148" s="3">
        <v>23</v>
      </c>
      <c r="U148" s="3">
        <v>104</v>
      </c>
      <c r="V148" s="3">
        <v>54</v>
      </c>
      <c r="W148" s="3">
        <v>117</v>
      </c>
      <c r="X148" s="3">
        <v>84</v>
      </c>
      <c r="Y148" s="3">
        <v>47</v>
      </c>
      <c r="Z148" s="3">
        <v>63</v>
      </c>
      <c r="AA148" s="3">
        <v>39</v>
      </c>
      <c r="AB148" s="3">
        <v>123</v>
      </c>
      <c r="AC148" s="3">
        <v>117</v>
      </c>
      <c r="AD148" s="3">
        <v>39</v>
      </c>
      <c r="AE148" s="3">
        <v>105</v>
      </c>
      <c r="AF148" s="3">
        <v>31</v>
      </c>
      <c r="AG148" s="3">
        <v>89</v>
      </c>
      <c r="AH148" s="3">
        <v>45</v>
      </c>
      <c r="AI148" s="3">
        <v>26</v>
      </c>
      <c r="AJ148" s="3">
        <v>45</v>
      </c>
      <c r="AK148" s="3">
        <v>52</v>
      </c>
      <c r="AL148" s="3">
        <v>43</v>
      </c>
      <c r="AM148" s="3">
        <v>70</v>
      </c>
      <c r="AN148" s="3">
        <v>66</v>
      </c>
      <c r="AO148" s="3">
        <v>17</v>
      </c>
      <c r="AP148" s="3">
        <v>32</v>
      </c>
      <c r="AQ148" s="3">
        <v>24</v>
      </c>
      <c r="AR148" s="3">
        <v>18</v>
      </c>
      <c r="AS148" s="3">
        <v>377</v>
      </c>
      <c r="AT148" s="3">
        <v>87</v>
      </c>
      <c r="AU148" s="3">
        <v>209</v>
      </c>
      <c r="AV148" s="3">
        <v>172</v>
      </c>
      <c r="AW148" s="3">
        <v>78</v>
      </c>
      <c r="AX148" s="3">
        <v>40</v>
      </c>
      <c r="AY148" s="3">
        <v>81</v>
      </c>
      <c r="AZ148" s="3">
        <v>22</v>
      </c>
      <c r="BA148" s="3">
        <v>100</v>
      </c>
      <c r="BB148" s="3">
        <v>49</v>
      </c>
      <c r="BC148" s="3">
        <v>78</v>
      </c>
      <c r="BD148" s="3">
        <v>158</v>
      </c>
      <c r="BE148" s="3">
        <v>160</v>
      </c>
      <c r="BF148" s="3">
        <v>155</v>
      </c>
      <c r="BG148" s="3">
        <v>261</v>
      </c>
      <c r="BH148" s="3">
        <v>328</v>
      </c>
      <c r="BI148" s="3">
        <v>261</v>
      </c>
      <c r="BJ148" s="3">
        <v>171</v>
      </c>
      <c r="BK148" s="3">
        <v>162</v>
      </c>
      <c r="BL148" s="3">
        <v>229</v>
      </c>
      <c r="BM148" s="3">
        <v>258</v>
      </c>
      <c r="BN148" s="3">
        <v>300</v>
      </c>
      <c r="BO148" s="14">
        <f t="shared" si="7"/>
        <v>105.64516129032258</v>
      </c>
      <c r="BP148" s="2">
        <f t="shared" si="8"/>
        <v>377</v>
      </c>
      <c r="BS148" s="18"/>
      <c r="BT148"/>
    </row>
    <row r="149" spans="1:72" ht="14" customHeight="1" x14ac:dyDescent="0.15">
      <c r="A149" s="3" t="s">
        <v>236</v>
      </c>
      <c r="B149" s="10" t="s">
        <v>237</v>
      </c>
      <c r="C149" s="5">
        <f t="shared" si="6"/>
        <v>2803</v>
      </c>
      <c r="D149" s="13">
        <v>8</v>
      </c>
      <c r="E149" s="3">
        <v>54</v>
      </c>
      <c r="F149" s="3">
        <v>14</v>
      </c>
      <c r="G149" s="3">
        <v>11</v>
      </c>
      <c r="H149" s="3">
        <v>39</v>
      </c>
      <c r="I149" s="3">
        <v>37</v>
      </c>
      <c r="J149" s="3">
        <v>19</v>
      </c>
      <c r="K149" s="3">
        <v>13</v>
      </c>
      <c r="L149" s="3">
        <v>89</v>
      </c>
      <c r="M149" s="3">
        <v>100</v>
      </c>
      <c r="N149" s="3">
        <v>73</v>
      </c>
      <c r="O149" s="3">
        <v>43</v>
      </c>
      <c r="P149" s="3">
        <v>19</v>
      </c>
      <c r="Q149" s="3">
        <v>22</v>
      </c>
      <c r="R149" s="3">
        <v>21</v>
      </c>
      <c r="S149" s="3">
        <v>5</v>
      </c>
      <c r="T149" s="3">
        <v>3</v>
      </c>
      <c r="U149" s="3">
        <v>67</v>
      </c>
      <c r="V149" s="3">
        <v>37</v>
      </c>
      <c r="W149" s="3">
        <v>65</v>
      </c>
      <c r="X149" s="3">
        <v>42</v>
      </c>
      <c r="Y149" s="3">
        <v>14</v>
      </c>
      <c r="Z149" s="3">
        <v>40</v>
      </c>
      <c r="AA149" s="3">
        <v>21</v>
      </c>
      <c r="AB149" s="3">
        <v>46</v>
      </c>
      <c r="AC149" s="3">
        <v>48</v>
      </c>
      <c r="AD149" s="3">
        <v>16</v>
      </c>
      <c r="AE149" s="3">
        <v>28</v>
      </c>
      <c r="AF149" s="3">
        <v>18</v>
      </c>
      <c r="AG149" s="3">
        <v>11</v>
      </c>
      <c r="AH149" s="3">
        <v>39</v>
      </c>
      <c r="AI149" s="3">
        <v>24</v>
      </c>
      <c r="AJ149" s="3">
        <v>17</v>
      </c>
      <c r="AK149" s="3">
        <v>38</v>
      </c>
      <c r="AL149" s="3">
        <v>19</v>
      </c>
      <c r="AM149" s="3">
        <v>43</v>
      </c>
      <c r="AN149" s="3">
        <v>17</v>
      </c>
      <c r="AO149" s="3">
        <v>12</v>
      </c>
      <c r="AP149" s="3">
        <v>19</v>
      </c>
      <c r="AQ149" s="3">
        <v>11</v>
      </c>
      <c r="AR149" s="3">
        <v>10</v>
      </c>
      <c r="AS149" s="3">
        <v>192</v>
      </c>
      <c r="AT149" s="3">
        <v>39</v>
      </c>
      <c r="AU149" s="3">
        <v>97</v>
      </c>
      <c r="AV149" s="3">
        <v>56</v>
      </c>
      <c r="AW149" s="3">
        <v>109</v>
      </c>
      <c r="AX149" s="3">
        <v>21</v>
      </c>
      <c r="AY149" s="3">
        <v>25</v>
      </c>
      <c r="AZ149" s="3">
        <v>10</v>
      </c>
      <c r="BA149" s="3">
        <v>23</v>
      </c>
      <c r="BB149" s="3">
        <v>17</v>
      </c>
      <c r="BC149" s="3">
        <v>16</v>
      </c>
      <c r="BD149" s="3">
        <v>98</v>
      </c>
      <c r="BE149" s="3">
        <v>46</v>
      </c>
      <c r="BF149" s="3">
        <v>52</v>
      </c>
      <c r="BG149" s="3">
        <v>64</v>
      </c>
      <c r="BH149" s="3">
        <v>107</v>
      </c>
      <c r="BI149" s="3">
        <v>110</v>
      </c>
      <c r="BJ149" s="3">
        <v>39</v>
      </c>
      <c r="BK149" s="3">
        <v>104</v>
      </c>
      <c r="BL149" s="3">
        <v>70</v>
      </c>
      <c r="BM149" s="3">
        <v>119</v>
      </c>
      <c r="BN149" s="3">
        <v>117</v>
      </c>
      <c r="BO149" s="14">
        <f t="shared" si="7"/>
        <v>43.322580645161288</v>
      </c>
      <c r="BP149" s="2">
        <f t="shared" si="8"/>
        <v>192</v>
      </c>
      <c r="BS149" s="18"/>
      <c r="BT149"/>
    </row>
    <row r="150" spans="1:72" ht="14" customHeight="1" x14ac:dyDescent="0.15">
      <c r="A150" s="3" t="s">
        <v>230</v>
      </c>
      <c r="B150" s="10" t="s">
        <v>231</v>
      </c>
      <c r="C150" s="5">
        <f t="shared" si="6"/>
        <v>2</v>
      </c>
      <c r="D150" s="13"/>
      <c r="J150" s="3">
        <v>1</v>
      </c>
      <c r="BI150" s="3">
        <v>1</v>
      </c>
      <c r="BK150" s="3" t="s">
        <v>411</v>
      </c>
      <c r="BL150" s="3" t="s">
        <v>411</v>
      </c>
      <c r="BM150" s="3" t="s">
        <v>411</v>
      </c>
      <c r="BN150" s="3" t="s">
        <v>411</v>
      </c>
      <c r="BO150" s="14">
        <f t="shared" si="7"/>
        <v>3.2258064516129031E-2</v>
      </c>
      <c r="BP150" s="2">
        <f t="shared" si="8"/>
        <v>1</v>
      </c>
      <c r="BS150" s="18"/>
      <c r="BT150"/>
    </row>
    <row r="151" spans="1:72" ht="14" customHeight="1" x14ac:dyDescent="0.15">
      <c r="A151" s="3" t="s">
        <v>242</v>
      </c>
      <c r="B151" s="10" t="s">
        <v>243</v>
      </c>
      <c r="C151" s="5">
        <f t="shared" si="6"/>
        <v>47</v>
      </c>
      <c r="D151" s="13"/>
      <c r="E151" s="3">
        <v>1</v>
      </c>
      <c r="M151" s="3">
        <v>1</v>
      </c>
      <c r="P151" s="3">
        <v>1</v>
      </c>
      <c r="R151" s="3">
        <v>2</v>
      </c>
      <c r="W151" s="3">
        <v>1</v>
      </c>
      <c r="X151" s="3">
        <v>1</v>
      </c>
      <c r="Y151" s="3">
        <v>1</v>
      </c>
      <c r="Z151" s="3">
        <v>1</v>
      </c>
      <c r="AC151" s="3">
        <v>1</v>
      </c>
      <c r="AD151" s="3">
        <v>4</v>
      </c>
      <c r="AF151" s="3">
        <v>5</v>
      </c>
      <c r="AG151" s="3">
        <v>1</v>
      </c>
      <c r="AH151" s="3">
        <v>3</v>
      </c>
      <c r="AS151" s="3">
        <v>4</v>
      </c>
      <c r="BD151" s="3">
        <v>1</v>
      </c>
      <c r="BF151" s="3">
        <v>4</v>
      </c>
      <c r="BG151" s="3">
        <v>1</v>
      </c>
      <c r="BH151" s="3">
        <v>2</v>
      </c>
      <c r="BI151" s="3">
        <v>6</v>
      </c>
      <c r="BJ151" s="3">
        <v>3</v>
      </c>
      <c r="BK151" s="3">
        <v>1</v>
      </c>
      <c r="BL151" s="3" t="s">
        <v>411</v>
      </c>
      <c r="BM151" s="3" t="s">
        <v>411</v>
      </c>
      <c r="BN151" s="3">
        <v>2</v>
      </c>
      <c r="BO151" s="14">
        <f t="shared" si="7"/>
        <v>0.72580645161290325</v>
      </c>
      <c r="BP151" s="2">
        <f t="shared" si="8"/>
        <v>6</v>
      </c>
      <c r="BS151" s="18"/>
      <c r="BT151"/>
    </row>
    <row r="152" spans="1:72" ht="14" customHeight="1" x14ac:dyDescent="0.15">
      <c r="A152" s="3" t="s">
        <v>409</v>
      </c>
      <c r="B152" s="10" t="s">
        <v>410</v>
      </c>
      <c r="C152" s="5">
        <f t="shared" si="6"/>
        <v>1</v>
      </c>
      <c r="D152" s="13"/>
      <c r="BK152" s="3">
        <v>1</v>
      </c>
      <c r="BL152" s="3" t="s">
        <v>411</v>
      </c>
      <c r="BM152" s="3" t="s">
        <v>411</v>
      </c>
      <c r="BN152" s="3" t="s">
        <v>411</v>
      </c>
      <c r="BO152" s="14">
        <f t="shared" si="7"/>
        <v>1.6129032258064516E-2</v>
      </c>
      <c r="BP152" s="2">
        <f t="shared" si="8"/>
        <v>1</v>
      </c>
      <c r="BS152" s="18"/>
      <c r="BT152"/>
    </row>
    <row r="153" spans="1:72" ht="14" customHeight="1" x14ac:dyDescent="0.15">
      <c r="A153" s="3" t="s">
        <v>244</v>
      </c>
      <c r="B153" s="10" t="s">
        <v>245</v>
      </c>
      <c r="C153" s="5">
        <f t="shared" si="6"/>
        <v>27</v>
      </c>
      <c r="D153" s="13"/>
      <c r="W153" s="3">
        <v>2</v>
      </c>
      <c r="X153" s="3">
        <v>1</v>
      </c>
      <c r="AB153" s="3">
        <v>1</v>
      </c>
      <c r="AE153" s="3">
        <v>1</v>
      </c>
      <c r="AJ153" s="3">
        <v>2</v>
      </c>
      <c r="AK153" s="3">
        <v>1</v>
      </c>
      <c r="AN153" s="3">
        <v>1</v>
      </c>
      <c r="AO153" s="3">
        <v>1</v>
      </c>
      <c r="AR153" s="3">
        <v>1</v>
      </c>
      <c r="AS153" s="3">
        <v>2</v>
      </c>
      <c r="AW153" s="3">
        <v>3</v>
      </c>
      <c r="AZ153" s="3">
        <v>1</v>
      </c>
      <c r="BC153" s="3">
        <v>1</v>
      </c>
      <c r="BF153" s="3">
        <v>1</v>
      </c>
      <c r="BG153" s="3">
        <v>1</v>
      </c>
      <c r="BI153" s="3">
        <v>1</v>
      </c>
      <c r="BJ153" s="3">
        <v>1</v>
      </c>
      <c r="BK153" s="3">
        <v>2</v>
      </c>
      <c r="BL153" s="3">
        <v>3</v>
      </c>
      <c r="BM153" s="3" t="s">
        <v>411</v>
      </c>
      <c r="BN153" s="3" t="s">
        <v>411</v>
      </c>
      <c r="BO153" s="14">
        <f t="shared" si="7"/>
        <v>0.43548387096774194</v>
      </c>
      <c r="BP153" s="2">
        <f t="shared" si="8"/>
        <v>3</v>
      </c>
      <c r="BS153" s="18"/>
      <c r="BT153"/>
    </row>
    <row r="154" spans="1:72" ht="14" customHeight="1" x14ac:dyDescent="0.15">
      <c r="A154" s="3" t="s">
        <v>246</v>
      </c>
      <c r="B154" s="10" t="s">
        <v>247</v>
      </c>
      <c r="C154" s="5">
        <f t="shared" si="6"/>
        <v>41</v>
      </c>
      <c r="D154" s="13"/>
      <c r="I154" s="3">
        <v>1</v>
      </c>
      <c r="K154" s="3">
        <v>1</v>
      </c>
      <c r="O154" s="3">
        <v>2</v>
      </c>
      <c r="X154" s="3">
        <v>1</v>
      </c>
      <c r="Z154" s="3">
        <v>1</v>
      </c>
      <c r="AB154" s="3">
        <v>3</v>
      </c>
      <c r="AM154" s="3">
        <v>1</v>
      </c>
      <c r="AS154" s="3">
        <v>1</v>
      </c>
      <c r="AU154" s="3">
        <v>1</v>
      </c>
      <c r="AV154" s="3">
        <v>1</v>
      </c>
      <c r="BA154" s="3">
        <v>3</v>
      </c>
      <c r="BD154" s="3">
        <v>5</v>
      </c>
      <c r="BE154" s="3">
        <v>1</v>
      </c>
      <c r="BF154" s="3">
        <v>4</v>
      </c>
      <c r="BG154" s="3">
        <v>4</v>
      </c>
      <c r="BH154" s="3">
        <v>5</v>
      </c>
      <c r="BI154" s="3">
        <v>1</v>
      </c>
      <c r="BJ154" s="3">
        <v>2</v>
      </c>
      <c r="BK154" s="3" t="s">
        <v>411</v>
      </c>
      <c r="BL154" s="3" t="s">
        <v>411</v>
      </c>
      <c r="BM154" s="3">
        <v>2</v>
      </c>
      <c r="BN154" s="3">
        <v>1</v>
      </c>
      <c r="BO154" s="14">
        <f t="shared" si="7"/>
        <v>0.64516129032258063</v>
      </c>
      <c r="BP154" s="2">
        <f t="shared" si="8"/>
        <v>5</v>
      </c>
      <c r="BS154" s="18"/>
      <c r="BT154"/>
    </row>
    <row r="155" spans="1:72" ht="14" customHeight="1" x14ac:dyDescent="0.15">
      <c r="A155" s="3" t="s">
        <v>379</v>
      </c>
      <c r="B155" s="10" t="s">
        <v>380</v>
      </c>
      <c r="C155" s="5">
        <f t="shared" si="6"/>
        <v>4</v>
      </c>
      <c r="D155" s="13"/>
      <c r="BA155" s="3">
        <v>1</v>
      </c>
      <c r="BC155" s="3">
        <v>1</v>
      </c>
      <c r="BH155" s="3">
        <v>1</v>
      </c>
      <c r="BI155" s="3">
        <v>1</v>
      </c>
      <c r="BK155" s="3" t="s">
        <v>411</v>
      </c>
      <c r="BL155" s="3" t="s">
        <v>411</v>
      </c>
      <c r="BM155" s="3" t="s">
        <v>411</v>
      </c>
      <c r="BN155" s="3" t="s">
        <v>411</v>
      </c>
      <c r="BO155" s="14">
        <f t="shared" si="7"/>
        <v>6.4516129032258063E-2</v>
      </c>
      <c r="BP155" s="2">
        <f t="shared" si="8"/>
        <v>1</v>
      </c>
      <c r="BS155" s="18"/>
      <c r="BT155"/>
    </row>
    <row r="156" spans="1:72" ht="14" customHeight="1" x14ac:dyDescent="0.15">
      <c r="A156" s="3" t="s">
        <v>248</v>
      </c>
      <c r="B156" s="10" t="s">
        <v>249</v>
      </c>
      <c r="C156" s="5">
        <f t="shared" si="6"/>
        <v>2</v>
      </c>
      <c r="D156" s="13"/>
      <c r="AN156" s="3">
        <v>1</v>
      </c>
      <c r="AW156" s="3">
        <v>1</v>
      </c>
      <c r="BK156" s="3" t="s">
        <v>411</v>
      </c>
      <c r="BL156" s="3" t="s">
        <v>411</v>
      </c>
      <c r="BM156" s="3" t="s">
        <v>411</v>
      </c>
      <c r="BN156" s="3" t="s">
        <v>411</v>
      </c>
      <c r="BO156" s="14">
        <f t="shared" si="7"/>
        <v>3.2258064516129031E-2</v>
      </c>
      <c r="BP156" s="2">
        <f t="shared" si="8"/>
        <v>1</v>
      </c>
      <c r="BS156" s="18"/>
      <c r="BT156"/>
    </row>
    <row r="157" spans="1:72" ht="14" customHeight="1" x14ac:dyDescent="0.15">
      <c r="A157" s="3" t="s">
        <v>250</v>
      </c>
      <c r="B157" s="10" t="s">
        <v>251</v>
      </c>
      <c r="C157" s="5">
        <f t="shared" si="6"/>
        <v>829</v>
      </c>
      <c r="D157" s="13">
        <v>1</v>
      </c>
      <c r="E157" s="3">
        <v>37</v>
      </c>
      <c r="F157" s="3">
        <v>5</v>
      </c>
      <c r="G157" s="3">
        <v>13</v>
      </c>
      <c r="H157" s="3">
        <v>4</v>
      </c>
      <c r="I157" s="3">
        <v>26</v>
      </c>
      <c r="J157" s="3">
        <v>4</v>
      </c>
      <c r="K157" s="3">
        <v>14</v>
      </c>
      <c r="L157" s="3">
        <v>20</v>
      </c>
      <c r="M157" s="3">
        <v>14</v>
      </c>
      <c r="N157" s="3">
        <v>36</v>
      </c>
      <c r="O157" s="3">
        <v>12</v>
      </c>
      <c r="Q157" s="3">
        <v>11</v>
      </c>
      <c r="R157" s="3">
        <v>14</v>
      </c>
      <c r="S157" s="3">
        <v>4</v>
      </c>
      <c r="T157" s="3">
        <v>7</v>
      </c>
      <c r="U157" s="3">
        <v>13</v>
      </c>
      <c r="V157" s="3">
        <v>11</v>
      </c>
      <c r="W157" s="3">
        <v>21</v>
      </c>
      <c r="X157" s="3">
        <v>18</v>
      </c>
      <c r="Y157" s="3">
        <v>11</v>
      </c>
      <c r="Z157" s="3">
        <v>78</v>
      </c>
      <c r="AA157" s="3">
        <v>22</v>
      </c>
      <c r="AB157" s="3">
        <v>16</v>
      </c>
      <c r="AC157" s="3">
        <v>10</v>
      </c>
      <c r="AD157" s="3">
        <v>21</v>
      </c>
      <c r="AE157" s="3">
        <v>17</v>
      </c>
      <c r="AF157" s="3">
        <v>17</v>
      </c>
      <c r="AG157" s="3">
        <v>8</v>
      </c>
      <c r="AH157" s="3">
        <v>19</v>
      </c>
      <c r="AI157" s="3">
        <v>48</v>
      </c>
      <c r="AJ157" s="3">
        <v>19</v>
      </c>
      <c r="AK157" s="3">
        <v>10</v>
      </c>
      <c r="AL157" s="3">
        <v>7</v>
      </c>
      <c r="AM157" s="3">
        <v>8</v>
      </c>
      <c r="AN157" s="3">
        <v>10</v>
      </c>
      <c r="AO157" s="3">
        <v>2</v>
      </c>
      <c r="AP157" s="3">
        <v>2</v>
      </c>
      <c r="AQ157" s="3">
        <v>6</v>
      </c>
      <c r="AR157" s="3">
        <v>7</v>
      </c>
      <c r="AS157" s="3">
        <v>13</v>
      </c>
      <c r="AT157" s="3">
        <v>8</v>
      </c>
      <c r="AU157" s="3">
        <v>5</v>
      </c>
      <c r="AV157" s="3">
        <v>4</v>
      </c>
      <c r="AW157" s="3">
        <v>4</v>
      </c>
      <c r="AY157" s="3">
        <v>1</v>
      </c>
      <c r="AZ157" s="3">
        <v>1</v>
      </c>
      <c r="BA157" s="3">
        <v>3</v>
      </c>
      <c r="BB157" s="3">
        <v>1</v>
      </c>
      <c r="BC157" s="3">
        <v>3</v>
      </c>
      <c r="BD157" s="3">
        <v>33</v>
      </c>
      <c r="BE157" s="3">
        <v>1</v>
      </c>
      <c r="BF157" s="3">
        <v>10</v>
      </c>
      <c r="BG157" s="3">
        <v>9</v>
      </c>
      <c r="BH157" s="3">
        <v>12</v>
      </c>
      <c r="BI157" s="3">
        <v>43</v>
      </c>
      <c r="BJ157" s="3">
        <v>7</v>
      </c>
      <c r="BK157" s="3">
        <v>22</v>
      </c>
      <c r="BL157" s="3">
        <v>6</v>
      </c>
      <c r="BM157" s="3">
        <v>11</v>
      </c>
      <c r="BN157" s="3">
        <v>9</v>
      </c>
      <c r="BO157" s="14">
        <f t="shared" si="7"/>
        <v>13.225806451612904</v>
      </c>
      <c r="BP157" s="2">
        <f t="shared" si="8"/>
        <v>78</v>
      </c>
      <c r="BS157" s="18"/>
      <c r="BT157"/>
    </row>
    <row r="158" spans="1:72" ht="14" customHeight="1" x14ac:dyDescent="0.15">
      <c r="A158" s="3" t="s">
        <v>252</v>
      </c>
      <c r="B158" s="10" t="s">
        <v>253</v>
      </c>
      <c r="C158" s="5">
        <f t="shared" si="6"/>
        <v>4309</v>
      </c>
      <c r="D158" s="13">
        <v>1</v>
      </c>
      <c r="E158" s="3">
        <v>28</v>
      </c>
      <c r="F158" s="3">
        <v>11</v>
      </c>
      <c r="G158" s="3">
        <v>8</v>
      </c>
      <c r="H158" s="3">
        <v>4</v>
      </c>
      <c r="I158" s="3">
        <v>30</v>
      </c>
      <c r="J158" s="3">
        <v>1</v>
      </c>
      <c r="K158" s="3">
        <v>6</v>
      </c>
      <c r="L158" s="3">
        <v>68</v>
      </c>
      <c r="M158" s="3">
        <v>84</v>
      </c>
      <c r="N158" s="3">
        <v>28</v>
      </c>
      <c r="O158" s="3">
        <v>46</v>
      </c>
      <c r="P158" s="3">
        <v>43</v>
      </c>
      <c r="Q158" s="3">
        <v>20</v>
      </c>
      <c r="R158" s="3">
        <v>66</v>
      </c>
      <c r="S158" s="3">
        <v>15</v>
      </c>
      <c r="T158" s="3">
        <v>61</v>
      </c>
      <c r="U158" s="3">
        <v>59</v>
      </c>
      <c r="V158" s="3">
        <v>60</v>
      </c>
      <c r="W158" s="3">
        <v>43</v>
      </c>
      <c r="X158" s="3">
        <v>46</v>
      </c>
      <c r="Y158" s="3">
        <v>21</v>
      </c>
      <c r="Z158" s="3">
        <v>115</v>
      </c>
      <c r="AA158" s="3">
        <v>4</v>
      </c>
      <c r="AB158" s="3">
        <v>42</v>
      </c>
      <c r="AC158" s="3">
        <v>58</v>
      </c>
      <c r="AD158" s="3">
        <v>41</v>
      </c>
      <c r="AE158" s="3">
        <v>85</v>
      </c>
      <c r="AF158" s="3">
        <v>26</v>
      </c>
      <c r="AG158" s="3">
        <v>42</v>
      </c>
      <c r="AH158" s="3">
        <v>37</v>
      </c>
      <c r="AI158" s="3">
        <v>60</v>
      </c>
      <c r="AJ158" s="3">
        <v>18</v>
      </c>
      <c r="AK158" s="3">
        <v>6</v>
      </c>
      <c r="AL158" s="3">
        <v>16</v>
      </c>
      <c r="AM158" s="3">
        <v>34</v>
      </c>
      <c r="AN158" s="3">
        <v>29</v>
      </c>
      <c r="AO158" s="3">
        <v>18</v>
      </c>
      <c r="AP158" s="3">
        <v>39</v>
      </c>
      <c r="AQ158" s="3">
        <v>26</v>
      </c>
      <c r="AR158" s="3">
        <v>34</v>
      </c>
      <c r="AS158" s="3">
        <v>98</v>
      </c>
      <c r="AT158" s="3">
        <v>51</v>
      </c>
      <c r="AU158" s="3">
        <v>56</v>
      </c>
      <c r="AV158" s="3">
        <v>41</v>
      </c>
      <c r="AW158" s="3">
        <v>28</v>
      </c>
      <c r="AX158" s="3">
        <v>43</v>
      </c>
      <c r="AY158" s="3">
        <v>45</v>
      </c>
      <c r="AZ158" s="3">
        <v>14</v>
      </c>
      <c r="BA158" s="3">
        <v>28</v>
      </c>
      <c r="BB158" s="3">
        <v>35</v>
      </c>
      <c r="BC158" s="3">
        <v>21</v>
      </c>
      <c r="BD158" s="3">
        <v>62</v>
      </c>
      <c r="BE158" s="3">
        <v>105</v>
      </c>
      <c r="BF158" s="3">
        <v>129</v>
      </c>
      <c r="BG158" s="3">
        <v>250</v>
      </c>
      <c r="BH158" s="3">
        <v>251</v>
      </c>
      <c r="BI158" s="3">
        <v>263</v>
      </c>
      <c r="BJ158" s="3">
        <v>212</v>
      </c>
      <c r="BK158" s="3">
        <v>318</v>
      </c>
      <c r="BL158" s="3">
        <v>236</v>
      </c>
      <c r="BM158" s="3">
        <v>272</v>
      </c>
      <c r="BN158" s="3">
        <v>272</v>
      </c>
      <c r="BO158" s="14">
        <f t="shared" si="7"/>
        <v>65.112903225806448</v>
      </c>
      <c r="BP158" s="2">
        <f t="shared" si="8"/>
        <v>318</v>
      </c>
      <c r="BS158" s="18"/>
      <c r="BT158"/>
    </row>
    <row r="159" spans="1:72" ht="14" customHeight="1" x14ac:dyDescent="0.15">
      <c r="A159" s="3" t="s">
        <v>254</v>
      </c>
      <c r="B159" s="10" t="s">
        <v>255</v>
      </c>
      <c r="C159" s="5">
        <f t="shared" si="6"/>
        <v>28467</v>
      </c>
      <c r="D159" s="13">
        <v>47</v>
      </c>
      <c r="E159" s="3">
        <v>549</v>
      </c>
      <c r="F159" s="3">
        <v>87</v>
      </c>
      <c r="G159" s="3">
        <v>227</v>
      </c>
      <c r="H159" s="3">
        <v>336</v>
      </c>
      <c r="I159" s="3">
        <v>281</v>
      </c>
      <c r="J159" s="3">
        <v>147</v>
      </c>
      <c r="K159" s="3">
        <v>294</v>
      </c>
      <c r="L159" s="3">
        <v>1162</v>
      </c>
      <c r="M159" s="3">
        <v>719</v>
      </c>
      <c r="N159" s="3">
        <v>475</v>
      </c>
      <c r="O159" s="3">
        <v>761</v>
      </c>
      <c r="P159" s="3">
        <v>427</v>
      </c>
      <c r="Q159" s="3">
        <v>909</v>
      </c>
      <c r="R159" s="3">
        <v>287</v>
      </c>
      <c r="S159" s="3">
        <v>160</v>
      </c>
      <c r="T159" s="3">
        <v>191</v>
      </c>
      <c r="U159" s="3">
        <v>365</v>
      </c>
      <c r="V159" s="3">
        <v>251</v>
      </c>
      <c r="W159" s="3">
        <v>634</v>
      </c>
      <c r="X159" s="3">
        <v>426</v>
      </c>
      <c r="Y159" s="3">
        <v>442</v>
      </c>
      <c r="Z159" s="3">
        <v>376</v>
      </c>
      <c r="AA159" s="3">
        <v>186</v>
      </c>
      <c r="AB159" s="3">
        <v>527</v>
      </c>
      <c r="AC159" s="3">
        <v>448</v>
      </c>
      <c r="AD159" s="3">
        <v>298</v>
      </c>
      <c r="AE159" s="3">
        <v>701</v>
      </c>
      <c r="AF159" s="3">
        <v>531</v>
      </c>
      <c r="AG159" s="3">
        <v>453</v>
      </c>
      <c r="AH159" s="3">
        <v>630</v>
      </c>
      <c r="AI159" s="3">
        <v>364</v>
      </c>
      <c r="AJ159" s="3">
        <v>339</v>
      </c>
      <c r="AK159" s="3">
        <v>328</v>
      </c>
      <c r="AL159" s="3">
        <v>219</v>
      </c>
      <c r="AM159" s="3">
        <v>393</v>
      </c>
      <c r="AN159" s="3">
        <v>306</v>
      </c>
      <c r="AO159" s="3">
        <v>123</v>
      </c>
      <c r="AP159" s="3">
        <v>139</v>
      </c>
      <c r="AQ159" s="3">
        <v>121</v>
      </c>
      <c r="AR159" s="3">
        <v>133</v>
      </c>
      <c r="AS159" s="3">
        <v>1411</v>
      </c>
      <c r="AT159" s="3">
        <v>1014</v>
      </c>
      <c r="AU159" s="3">
        <v>1358</v>
      </c>
      <c r="AV159" s="3">
        <v>403</v>
      </c>
      <c r="AW159" s="3">
        <v>407</v>
      </c>
      <c r="AX159" s="3">
        <v>149</v>
      </c>
      <c r="AY159" s="3">
        <v>218</v>
      </c>
      <c r="AZ159" s="3">
        <v>18</v>
      </c>
      <c r="BA159" s="3">
        <v>287</v>
      </c>
      <c r="BB159" s="3">
        <v>242</v>
      </c>
      <c r="BC159" s="3">
        <v>106</v>
      </c>
      <c r="BD159" s="3">
        <v>597</v>
      </c>
      <c r="BE159" s="3">
        <v>482</v>
      </c>
      <c r="BF159" s="3">
        <v>638</v>
      </c>
      <c r="BG159" s="3">
        <v>740</v>
      </c>
      <c r="BH159" s="3">
        <v>1029</v>
      </c>
      <c r="BI159" s="3">
        <v>702</v>
      </c>
      <c r="BJ159" s="3">
        <v>569</v>
      </c>
      <c r="BK159" s="3">
        <v>733</v>
      </c>
      <c r="BL159" s="3">
        <v>401</v>
      </c>
      <c r="BM159" s="3">
        <v>716</v>
      </c>
      <c r="BN159" s="3">
        <v>455</v>
      </c>
      <c r="BO159" s="14">
        <f t="shared" si="7"/>
        <v>451.80645161290323</v>
      </c>
      <c r="BP159" s="2">
        <f t="shared" si="8"/>
        <v>1411</v>
      </c>
      <c r="BS159" s="18"/>
      <c r="BT159"/>
    </row>
    <row r="160" spans="1:72" ht="14" customHeight="1" x14ac:dyDescent="0.15">
      <c r="B160" s="10" t="s">
        <v>358</v>
      </c>
      <c r="C160" s="5">
        <f t="shared" si="6"/>
        <v>1</v>
      </c>
      <c r="D160" s="13"/>
      <c r="I160" s="3">
        <v>1</v>
      </c>
      <c r="BK160" s="3" t="s">
        <v>411</v>
      </c>
      <c r="BL160" s="3" t="s">
        <v>411</v>
      </c>
      <c r="BM160" s="3" t="s">
        <v>411</v>
      </c>
      <c r="BN160" s="3" t="s">
        <v>411</v>
      </c>
      <c r="BO160" s="14">
        <f t="shared" si="7"/>
        <v>1.6129032258064516E-2</v>
      </c>
      <c r="BP160" s="2">
        <f t="shared" si="8"/>
        <v>1</v>
      </c>
      <c r="BS160" s="18"/>
      <c r="BT160"/>
    </row>
    <row r="161" spans="1:72" ht="14" customHeight="1" x14ac:dyDescent="0.15">
      <c r="A161" s="3" t="s">
        <v>256</v>
      </c>
      <c r="B161" s="10" t="s">
        <v>257</v>
      </c>
      <c r="C161" s="5">
        <f t="shared" si="6"/>
        <v>83491</v>
      </c>
      <c r="D161" s="13">
        <v>104</v>
      </c>
      <c r="F161" s="3">
        <v>12</v>
      </c>
      <c r="G161" s="3">
        <v>178</v>
      </c>
      <c r="H161" s="3">
        <v>9</v>
      </c>
      <c r="I161" s="3">
        <v>313</v>
      </c>
      <c r="J161" s="3">
        <v>31</v>
      </c>
      <c r="K161" s="3">
        <v>553</v>
      </c>
      <c r="L161" s="3">
        <v>566</v>
      </c>
      <c r="M161" s="3">
        <v>566</v>
      </c>
      <c r="N161" s="3">
        <v>991</v>
      </c>
      <c r="O161" s="3">
        <v>2265</v>
      </c>
      <c r="P161" s="3">
        <v>381</v>
      </c>
      <c r="Q161" s="3">
        <v>190</v>
      </c>
      <c r="R161" s="3">
        <v>447</v>
      </c>
      <c r="S161" s="3">
        <v>146</v>
      </c>
      <c r="T161" s="3">
        <v>820</v>
      </c>
      <c r="U161" s="3">
        <v>368</v>
      </c>
      <c r="V161" s="3">
        <v>1998</v>
      </c>
      <c r="W161" s="3">
        <v>2512</v>
      </c>
      <c r="X161" s="3">
        <v>1559</v>
      </c>
      <c r="Y161" s="3">
        <v>3692</v>
      </c>
      <c r="Z161" s="3">
        <v>1466</v>
      </c>
      <c r="AA161" s="3">
        <v>618</v>
      </c>
      <c r="AB161" s="3">
        <v>1506</v>
      </c>
      <c r="AC161" s="3">
        <v>517</v>
      </c>
      <c r="AD161" s="3">
        <v>899</v>
      </c>
      <c r="AE161" s="3">
        <v>1685</v>
      </c>
      <c r="AF161" s="3">
        <v>1387</v>
      </c>
      <c r="AG161" s="3">
        <v>934</v>
      </c>
      <c r="AH161" s="3">
        <v>1290</v>
      </c>
      <c r="AI161" s="3">
        <v>1367</v>
      </c>
      <c r="AJ161" s="3">
        <v>1194</v>
      </c>
      <c r="AK161" s="3">
        <v>2138</v>
      </c>
      <c r="AL161" s="3">
        <v>822</v>
      </c>
      <c r="AM161" s="3">
        <v>892</v>
      </c>
      <c r="AN161" s="3">
        <v>1953</v>
      </c>
      <c r="AO161" s="3">
        <v>411</v>
      </c>
      <c r="AP161" s="3">
        <v>585</v>
      </c>
      <c r="AQ161" s="3">
        <v>642</v>
      </c>
      <c r="AR161" s="3">
        <v>410</v>
      </c>
      <c r="AS161" s="3">
        <v>1645</v>
      </c>
      <c r="AT161" s="3">
        <v>781</v>
      </c>
      <c r="AU161" s="3">
        <v>1022</v>
      </c>
      <c r="AV161" s="3">
        <v>649</v>
      </c>
      <c r="AW161" s="3">
        <v>1911</v>
      </c>
      <c r="AX161" s="3">
        <v>1889</v>
      </c>
      <c r="AY161" s="3">
        <v>572</v>
      </c>
      <c r="AZ161" s="3">
        <v>114</v>
      </c>
      <c r="BA161" s="3">
        <v>317</v>
      </c>
      <c r="BB161" s="3">
        <v>199</v>
      </c>
      <c r="BC161" s="3">
        <v>506</v>
      </c>
      <c r="BD161" s="3">
        <v>2166</v>
      </c>
      <c r="BE161" s="3">
        <v>2791</v>
      </c>
      <c r="BF161" s="3">
        <v>1845</v>
      </c>
      <c r="BG161" s="3">
        <v>3485</v>
      </c>
      <c r="BH161" s="3">
        <v>2989</v>
      </c>
      <c r="BI161" s="3">
        <v>4200</v>
      </c>
      <c r="BJ161" s="3">
        <v>6025</v>
      </c>
      <c r="BK161" s="3">
        <v>4122</v>
      </c>
      <c r="BL161" s="3">
        <v>2892</v>
      </c>
      <c r="BM161" s="3">
        <v>3484</v>
      </c>
      <c r="BN161" s="3">
        <v>1470</v>
      </c>
      <c r="BO161" s="14">
        <f t="shared" si="7"/>
        <v>1322.9193548387098</v>
      </c>
      <c r="BP161" s="2">
        <f t="shared" si="8"/>
        <v>6025</v>
      </c>
      <c r="BS161" s="18"/>
      <c r="BT161"/>
    </row>
    <row r="162" spans="1:72" ht="14" customHeight="1" x14ac:dyDescent="0.15">
      <c r="A162" s="3" t="s">
        <v>258</v>
      </c>
      <c r="B162" s="10" t="s">
        <v>357</v>
      </c>
      <c r="C162" s="5">
        <f t="shared" si="6"/>
        <v>34</v>
      </c>
      <c r="D162" s="13"/>
      <c r="AD162" s="3">
        <v>1</v>
      </c>
      <c r="BA162" s="3">
        <v>1</v>
      </c>
      <c r="BG162" s="3">
        <v>2</v>
      </c>
      <c r="BH162" s="3">
        <v>3</v>
      </c>
      <c r="BI162" s="3">
        <v>5</v>
      </c>
      <c r="BJ162" s="3">
        <v>2</v>
      </c>
      <c r="BK162" s="3">
        <v>3</v>
      </c>
      <c r="BL162" s="3">
        <v>7</v>
      </c>
      <c r="BM162" s="3">
        <v>8</v>
      </c>
      <c r="BN162" s="3">
        <v>2</v>
      </c>
      <c r="BO162" s="14">
        <f t="shared" si="7"/>
        <v>0.5161290322580645</v>
      </c>
      <c r="BP162" s="2">
        <f t="shared" si="8"/>
        <v>8</v>
      </c>
      <c r="BS162" s="18"/>
      <c r="BT162"/>
    </row>
    <row r="163" spans="1:72" ht="14" customHeight="1" x14ac:dyDescent="0.15">
      <c r="A163" s="3" t="s">
        <v>259</v>
      </c>
      <c r="B163" s="10" t="s">
        <v>260</v>
      </c>
      <c r="C163" s="5">
        <f t="shared" si="6"/>
        <v>10788</v>
      </c>
      <c r="D163" s="13">
        <v>17</v>
      </c>
      <c r="E163" s="3">
        <v>281</v>
      </c>
      <c r="F163" s="3">
        <v>175</v>
      </c>
      <c r="G163" s="3">
        <v>328</v>
      </c>
      <c r="H163" s="3">
        <v>161</v>
      </c>
      <c r="I163" s="3">
        <v>215</v>
      </c>
      <c r="J163" s="3">
        <v>193</v>
      </c>
      <c r="K163" s="3">
        <v>215</v>
      </c>
      <c r="L163" s="3">
        <v>489</v>
      </c>
      <c r="M163" s="3">
        <v>344</v>
      </c>
      <c r="N163" s="3">
        <v>186</v>
      </c>
      <c r="O163" s="3">
        <v>424</v>
      </c>
      <c r="P163" s="3">
        <v>150</v>
      </c>
      <c r="Q163" s="3">
        <v>325</v>
      </c>
      <c r="R163" s="3">
        <v>126</v>
      </c>
      <c r="S163" s="3">
        <v>20</v>
      </c>
      <c r="T163" s="3">
        <v>37</v>
      </c>
      <c r="U163" s="3">
        <v>133</v>
      </c>
      <c r="V163" s="3">
        <v>139</v>
      </c>
      <c r="W163" s="3">
        <v>308</v>
      </c>
      <c r="X163" s="3">
        <v>133</v>
      </c>
      <c r="Y163" s="3">
        <v>344</v>
      </c>
      <c r="Z163" s="3">
        <v>426</v>
      </c>
      <c r="AA163" s="3">
        <v>206</v>
      </c>
      <c r="AB163" s="3">
        <v>365</v>
      </c>
      <c r="AC163" s="3">
        <v>83</v>
      </c>
      <c r="AD163" s="3">
        <v>114</v>
      </c>
      <c r="AE163" s="3">
        <v>286</v>
      </c>
      <c r="AF163" s="3">
        <v>350</v>
      </c>
      <c r="AG163" s="3">
        <v>106</v>
      </c>
      <c r="AH163" s="3">
        <v>290</v>
      </c>
      <c r="AI163" s="3">
        <v>197</v>
      </c>
      <c r="AJ163" s="3">
        <v>365</v>
      </c>
      <c r="AK163" s="3">
        <v>88</v>
      </c>
      <c r="AL163" s="3">
        <v>127</v>
      </c>
      <c r="AM163" s="3">
        <v>119</v>
      </c>
      <c r="AN163" s="3">
        <v>101</v>
      </c>
      <c r="AO163" s="3">
        <v>50</v>
      </c>
      <c r="AP163" s="3">
        <v>84</v>
      </c>
      <c r="AQ163" s="3">
        <v>38</v>
      </c>
      <c r="AR163" s="3">
        <v>32</v>
      </c>
      <c r="AS163" s="3">
        <v>114</v>
      </c>
      <c r="AT163" s="3">
        <v>83</v>
      </c>
      <c r="AU163" s="3">
        <v>93</v>
      </c>
      <c r="AV163" s="3">
        <v>54</v>
      </c>
      <c r="AW163" s="3">
        <v>85</v>
      </c>
      <c r="AX163" s="3">
        <v>21</v>
      </c>
      <c r="AY163" s="3">
        <v>32</v>
      </c>
      <c r="AZ163" s="3">
        <v>1</v>
      </c>
      <c r="BA163" s="3">
        <v>34</v>
      </c>
      <c r="BB163" s="3">
        <v>65</v>
      </c>
      <c r="BC163" s="3">
        <v>51</v>
      </c>
      <c r="BD163" s="3">
        <v>251</v>
      </c>
      <c r="BE163" s="3">
        <v>160</v>
      </c>
      <c r="BF163" s="3">
        <v>149</v>
      </c>
      <c r="BG163" s="3">
        <v>285</v>
      </c>
      <c r="BH163" s="3">
        <v>211</v>
      </c>
      <c r="BI163" s="3">
        <v>233</v>
      </c>
      <c r="BJ163" s="3">
        <v>200</v>
      </c>
      <c r="BK163" s="3">
        <v>158</v>
      </c>
      <c r="BL163" s="3">
        <v>98</v>
      </c>
      <c r="BM163" s="3">
        <v>131</v>
      </c>
      <c r="BN163" s="3">
        <v>109</v>
      </c>
      <c r="BO163" s="14">
        <f t="shared" si="7"/>
        <v>172.24193548387098</v>
      </c>
      <c r="BP163" s="2">
        <f t="shared" si="8"/>
        <v>489</v>
      </c>
      <c r="BS163" s="18"/>
      <c r="BT163"/>
    </row>
    <row r="164" spans="1:72" ht="14" customHeight="1" x14ac:dyDescent="0.15">
      <c r="A164" s="3" t="s">
        <v>261</v>
      </c>
      <c r="B164" s="10" t="s">
        <v>262</v>
      </c>
      <c r="C164" s="5">
        <f t="shared" si="6"/>
        <v>407</v>
      </c>
      <c r="D164" s="13">
        <v>3</v>
      </c>
      <c r="E164" s="3">
        <v>9</v>
      </c>
      <c r="F164" s="3">
        <v>4</v>
      </c>
      <c r="I164" s="3">
        <v>8</v>
      </c>
      <c r="J164" s="3">
        <v>1</v>
      </c>
      <c r="K164" s="3">
        <v>3</v>
      </c>
      <c r="L164" s="3">
        <v>7</v>
      </c>
      <c r="M164" s="3">
        <v>8</v>
      </c>
      <c r="N164" s="3">
        <v>12</v>
      </c>
      <c r="O164" s="3">
        <v>5</v>
      </c>
      <c r="P164" s="3">
        <v>2</v>
      </c>
      <c r="Q164" s="3">
        <v>6</v>
      </c>
      <c r="R164" s="3">
        <v>4</v>
      </c>
      <c r="T164" s="3">
        <v>5</v>
      </c>
      <c r="U164" s="3">
        <v>9</v>
      </c>
      <c r="V164" s="3">
        <v>8</v>
      </c>
      <c r="W164" s="3">
        <v>5</v>
      </c>
      <c r="X164" s="3">
        <v>4</v>
      </c>
      <c r="Y164" s="3">
        <v>7</v>
      </c>
      <c r="Z164" s="3">
        <v>5</v>
      </c>
      <c r="AA164" s="3">
        <v>5</v>
      </c>
      <c r="AB164" s="3">
        <v>21</v>
      </c>
      <c r="AC164" s="3">
        <v>11</v>
      </c>
      <c r="AD164" s="3">
        <v>3</v>
      </c>
      <c r="AE164" s="3">
        <v>3</v>
      </c>
      <c r="AF164" s="3">
        <v>3</v>
      </c>
      <c r="AG164" s="3">
        <v>2</v>
      </c>
      <c r="AH164" s="3">
        <v>11</v>
      </c>
      <c r="AI164" s="3">
        <v>4</v>
      </c>
      <c r="AJ164" s="3">
        <v>4</v>
      </c>
      <c r="AK164" s="3">
        <v>2</v>
      </c>
      <c r="AL164" s="3">
        <v>7</v>
      </c>
      <c r="AM164" s="3">
        <v>2</v>
      </c>
      <c r="AN164" s="3">
        <v>3</v>
      </c>
      <c r="AO164" s="3">
        <v>2</v>
      </c>
      <c r="AQ164" s="3">
        <v>1</v>
      </c>
      <c r="AR164" s="3">
        <v>2</v>
      </c>
      <c r="AS164" s="3">
        <v>9</v>
      </c>
      <c r="AT164" s="3">
        <v>3</v>
      </c>
      <c r="AU164" s="3">
        <v>6</v>
      </c>
      <c r="AV164" s="3">
        <v>9</v>
      </c>
      <c r="AW164" s="3">
        <v>6</v>
      </c>
      <c r="AX164" s="3">
        <v>1</v>
      </c>
      <c r="AY164" s="3">
        <v>2</v>
      </c>
      <c r="BA164" s="3">
        <v>4</v>
      </c>
      <c r="BB164" s="3">
        <v>10</v>
      </c>
      <c r="BC164" s="3">
        <v>11</v>
      </c>
      <c r="BD164" s="3">
        <v>15</v>
      </c>
      <c r="BE164" s="3">
        <v>20</v>
      </c>
      <c r="BF164" s="3">
        <v>16</v>
      </c>
      <c r="BG164" s="3">
        <v>19</v>
      </c>
      <c r="BH164" s="3">
        <v>20</v>
      </c>
      <c r="BI164" s="3">
        <v>11</v>
      </c>
      <c r="BJ164" s="3">
        <v>8</v>
      </c>
      <c r="BK164" s="3">
        <v>12</v>
      </c>
      <c r="BL164" s="3">
        <v>6</v>
      </c>
      <c r="BM164" s="3">
        <v>8</v>
      </c>
      <c r="BN164" s="3">
        <v>10</v>
      </c>
      <c r="BO164" s="14">
        <f t="shared" si="7"/>
        <v>6.403225806451613</v>
      </c>
      <c r="BP164" s="2">
        <f t="shared" si="8"/>
        <v>21</v>
      </c>
      <c r="BS164" s="18"/>
      <c r="BT164"/>
    </row>
    <row r="165" spans="1:72" ht="14" customHeight="1" x14ac:dyDescent="0.15">
      <c r="A165" s="3" t="s">
        <v>263</v>
      </c>
      <c r="B165" s="10" t="s">
        <v>264</v>
      </c>
      <c r="C165" s="5">
        <f t="shared" si="6"/>
        <v>79</v>
      </c>
      <c r="D165" s="13"/>
      <c r="G165" s="3">
        <v>1</v>
      </c>
      <c r="I165" s="3">
        <v>2</v>
      </c>
      <c r="L165" s="3">
        <v>2</v>
      </c>
      <c r="M165" s="3">
        <v>2</v>
      </c>
      <c r="N165" s="3">
        <v>2</v>
      </c>
      <c r="Q165" s="3">
        <v>2</v>
      </c>
      <c r="S165" s="3">
        <v>1</v>
      </c>
      <c r="U165" s="3">
        <v>1</v>
      </c>
      <c r="W165" s="3">
        <v>1</v>
      </c>
      <c r="X165" s="3">
        <v>2</v>
      </c>
      <c r="Y165" s="3">
        <v>3</v>
      </c>
      <c r="Z165" s="3">
        <v>1</v>
      </c>
      <c r="AB165" s="3">
        <v>1</v>
      </c>
      <c r="AH165" s="3">
        <v>2</v>
      </c>
      <c r="AI165" s="3">
        <v>2</v>
      </c>
      <c r="AK165" s="3">
        <v>1</v>
      </c>
      <c r="AN165" s="3">
        <v>2</v>
      </c>
      <c r="AR165" s="3">
        <v>1</v>
      </c>
      <c r="AU165" s="3">
        <v>1</v>
      </c>
      <c r="AV165" s="3">
        <v>1</v>
      </c>
      <c r="BA165" s="3">
        <v>1</v>
      </c>
      <c r="BC165" s="3">
        <v>2</v>
      </c>
      <c r="BD165" s="3">
        <v>5</v>
      </c>
      <c r="BE165" s="3">
        <v>5</v>
      </c>
      <c r="BF165" s="3">
        <v>1</v>
      </c>
      <c r="BG165" s="3">
        <v>4</v>
      </c>
      <c r="BH165" s="3">
        <v>4</v>
      </c>
      <c r="BI165" s="3">
        <v>2</v>
      </c>
      <c r="BJ165" s="3">
        <v>2</v>
      </c>
      <c r="BK165" s="3">
        <v>2</v>
      </c>
      <c r="BL165" s="3">
        <v>4</v>
      </c>
      <c r="BM165" s="3">
        <v>6</v>
      </c>
      <c r="BN165" s="3">
        <v>10</v>
      </c>
      <c r="BO165" s="14">
        <f t="shared" si="7"/>
        <v>1.1129032258064515</v>
      </c>
      <c r="BP165" s="2">
        <f t="shared" si="8"/>
        <v>6</v>
      </c>
      <c r="BS165" s="18"/>
      <c r="BT165"/>
    </row>
    <row r="166" spans="1:72" ht="14" customHeight="1" x14ac:dyDescent="0.15">
      <c r="A166" s="3" t="s">
        <v>265</v>
      </c>
      <c r="B166" s="10" t="s">
        <v>266</v>
      </c>
      <c r="C166" s="5">
        <f t="shared" si="6"/>
        <v>11741</v>
      </c>
      <c r="D166" s="13">
        <v>26</v>
      </c>
      <c r="E166" s="3">
        <v>272</v>
      </c>
      <c r="F166" s="3">
        <v>113</v>
      </c>
      <c r="G166" s="3">
        <v>223</v>
      </c>
      <c r="H166" s="3">
        <v>104</v>
      </c>
      <c r="I166" s="3">
        <v>159</v>
      </c>
      <c r="J166" s="3">
        <v>105</v>
      </c>
      <c r="K166" s="3">
        <v>147</v>
      </c>
      <c r="L166" s="3">
        <v>304</v>
      </c>
      <c r="M166" s="3">
        <v>340</v>
      </c>
      <c r="N166" s="3">
        <v>250</v>
      </c>
      <c r="O166" s="3">
        <v>337</v>
      </c>
      <c r="P166" s="3">
        <v>156</v>
      </c>
      <c r="Q166" s="3">
        <v>169</v>
      </c>
      <c r="R166" s="3">
        <v>115</v>
      </c>
      <c r="S166" s="3">
        <v>113</v>
      </c>
      <c r="T166" s="3">
        <v>63</v>
      </c>
      <c r="U166" s="3">
        <v>62</v>
      </c>
      <c r="V166" s="3">
        <v>102</v>
      </c>
      <c r="W166" s="3">
        <v>154</v>
      </c>
      <c r="X166" s="3">
        <v>361</v>
      </c>
      <c r="Y166" s="3">
        <v>142</v>
      </c>
      <c r="Z166" s="3">
        <v>456</v>
      </c>
      <c r="AA166" s="3">
        <v>168</v>
      </c>
      <c r="AB166" s="3">
        <v>402</v>
      </c>
      <c r="AC166" s="3">
        <v>287</v>
      </c>
      <c r="AD166" s="3">
        <v>118</v>
      </c>
      <c r="AE166" s="3">
        <v>221</v>
      </c>
      <c r="AF166" s="3">
        <v>156</v>
      </c>
      <c r="AG166" s="3">
        <v>200</v>
      </c>
      <c r="AH166" s="3">
        <v>229</v>
      </c>
      <c r="AI166" s="3">
        <v>152</v>
      </c>
      <c r="AJ166" s="3">
        <v>230</v>
      </c>
      <c r="AK166" s="3">
        <v>172</v>
      </c>
      <c r="AL166" s="3">
        <v>187</v>
      </c>
      <c r="AM166" s="3">
        <v>155</v>
      </c>
      <c r="AN166" s="3">
        <v>171</v>
      </c>
      <c r="AO166" s="3">
        <v>134</v>
      </c>
      <c r="AP166" s="3">
        <v>44</v>
      </c>
      <c r="AQ166" s="3">
        <v>160</v>
      </c>
      <c r="AR166" s="3">
        <v>76</v>
      </c>
      <c r="AS166" s="3">
        <v>205</v>
      </c>
      <c r="AT166" s="3">
        <v>184</v>
      </c>
      <c r="AU166" s="3">
        <v>106</v>
      </c>
      <c r="AV166" s="3">
        <v>36</v>
      </c>
      <c r="AW166" s="3">
        <v>56</v>
      </c>
      <c r="AX166" s="3">
        <v>12</v>
      </c>
      <c r="AY166" s="3">
        <v>32</v>
      </c>
      <c r="AZ166" s="3">
        <v>3</v>
      </c>
      <c r="BA166" s="3">
        <v>20</v>
      </c>
      <c r="BB166" s="3">
        <v>143</v>
      </c>
      <c r="BC166" s="3">
        <v>53</v>
      </c>
      <c r="BD166" s="3">
        <v>390</v>
      </c>
      <c r="BE166" s="3">
        <v>262</v>
      </c>
      <c r="BF166" s="3">
        <v>158</v>
      </c>
      <c r="BG166" s="3">
        <v>334</v>
      </c>
      <c r="BH166" s="3">
        <v>266</v>
      </c>
      <c r="BI166" s="3">
        <v>310</v>
      </c>
      <c r="BJ166" s="3">
        <v>296</v>
      </c>
      <c r="BK166" s="3">
        <v>322</v>
      </c>
      <c r="BL166" s="3">
        <v>336</v>
      </c>
      <c r="BM166" s="3">
        <v>247</v>
      </c>
      <c r="BN166" s="3">
        <v>435</v>
      </c>
      <c r="BO166" s="14">
        <f t="shared" si="7"/>
        <v>182.35483870967741</v>
      </c>
      <c r="BP166" s="2">
        <f t="shared" si="8"/>
        <v>456</v>
      </c>
      <c r="BS166" s="18"/>
      <c r="BT166"/>
    </row>
    <row r="167" spans="1:72" ht="14" customHeight="1" x14ac:dyDescent="0.15">
      <c r="B167" s="10" t="s">
        <v>364</v>
      </c>
      <c r="C167" s="5">
        <f t="shared" si="6"/>
        <v>5</v>
      </c>
      <c r="D167" s="13"/>
      <c r="AJ167" s="3">
        <v>1</v>
      </c>
      <c r="AP167" s="3">
        <v>1</v>
      </c>
      <c r="BG167" s="3">
        <v>1</v>
      </c>
      <c r="BI167" s="3">
        <v>1</v>
      </c>
      <c r="BK167" s="3" t="s">
        <v>411</v>
      </c>
      <c r="BL167" s="3" t="s">
        <v>411</v>
      </c>
      <c r="BM167" s="3">
        <v>1</v>
      </c>
      <c r="BN167" s="3" t="s">
        <v>411</v>
      </c>
      <c r="BO167" s="14">
        <f t="shared" si="7"/>
        <v>8.0645161290322578E-2</v>
      </c>
      <c r="BP167" s="2">
        <f t="shared" si="8"/>
        <v>1</v>
      </c>
      <c r="BS167" s="18"/>
      <c r="BT167"/>
    </row>
    <row r="168" spans="1:72" ht="14" customHeight="1" x14ac:dyDescent="0.15">
      <c r="A168" s="3" t="s">
        <v>267</v>
      </c>
      <c r="B168" s="10" t="s">
        <v>268</v>
      </c>
      <c r="C168" s="5">
        <f t="shared" si="6"/>
        <v>1</v>
      </c>
      <c r="D168" s="13"/>
      <c r="AN168" s="3">
        <v>1</v>
      </c>
      <c r="BK168" s="3" t="s">
        <v>411</v>
      </c>
      <c r="BL168" s="3" t="s">
        <v>411</v>
      </c>
      <c r="BM168" s="3" t="s">
        <v>411</v>
      </c>
      <c r="BN168" s="3" t="s">
        <v>411</v>
      </c>
      <c r="BO168" s="14">
        <f t="shared" si="7"/>
        <v>1.6129032258064516E-2</v>
      </c>
      <c r="BP168" s="2">
        <f t="shared" si="8"/>
        <v>1</v>
      </c>
      <c r="BS168" s="18"/>
      <c r="BT168"/>
    </row>
    <row r="169" spans="1:72" ht="14" customHeight="1" x14ac:dyDescent="0.15">
      <c r="A169" s="3" t="s">
        <v>269</v>
      </c>
      <c r="B169" s="10" t="s">
        <v>270</v>
      </c>
      <c r="C169" s="5">
        <f t="shared" si="6"/>
        <v>3817</v>
      </c>
      <c r="D169" s="13"/>
      <c r="K169" s="3">
        <v>33</v>
      </c>
      <c r="L169" s="3">
        <v>38</v>
      </c>
      <c r="M169" s="3">
        <v>5</v>
      </c>
      <c r="N169" s="3">
        <v>4</v>
      </c>
      <c r="O169" s="3">
        <v>234</v>
      </c>
      <c r="R169" s="3">
        <v>6</v>
      </c>
      <c r="U169" s="3">
        <v>55</v>
      </c>
      <c r="W169" s="3">
        <v>6</v>
      </c>
      <c r="X169" s="3">
        <v>10</v>
      </c>
      <c r="Y169" s="3">
        <v>18</v>
      </c>
      <c r="AA169" s="3">
        <v>411</v>
      </c>
      <c r="AB169" s="3">
        <v>27</v>
      </c>
      <c r="AE169" s="3">
        <v>70</v>
      </c>
      <c r="AF169" s="3">
        <v>16</v>
      </c>
      <c r="AG169" s="3">
        <v>67</v>
      </c>
      <c r="AH169" s="3">
        <v>659</v>
      </c>
      <c r="AI169" s="3">
        <v>200</v>
      </c>
      <c r="AJ169" s="3">
        <v>23</v>
      </c>
      <c r="AL169" s="3">
        <v>203</v>
      </c>
      <c r="AO169" s="3">
        <v>6</v>
      </c>
      <c r="AP169" s="3">
        <v>69</v>
      </c>
      <c r="AQ169" s="3">
        <v>24</v>
      </c>
      <c r="AS169" s="3">
        <v>109</v>
      </c>
      <c r="AT169" s="3">
        <v>25</v>
      </c>
      <c r="AU169" s="3">
        <v>103</v>
      </c>
      <c r="AV169" s="3">
        <v>17</v>
      </c>
      <c r="AW169" s="3">
        <v>11</v>
      </c>
      <c r="AX169" s="3">
        <v>6</v>
      </c>
      <c r="AY169" s="3">
        <v>50</v>
      </c>
      <c r="AZ169" s="3">
        <v>11</v>
      </c>
      <c r="BB169" s="3">
        <v>28</v>
      </c>
      <c r="BC169" s="3">
        <v>294</v>
      </c>
      <c r="BD169" s="3">
        <v>148</v>
      </c>
      <c r="BE169" s="3">
        <v>7</v>
      </c>
      <c r="BF169" s="3">
        <v>432</v>
      </c>
      <c r="BG169" s="3">
        <v>14</v>
      </c>
      <c r="BH169" s="3">
        <v>156</v>
      </c>
      <c r="BI169" s="3">
        <v>74</v>
      </c>
      <c r="BJ169" s="3">
        <v>45</v>
      </c>
      <c r="BK169" s="3">
        <v>42</v>
      </c>
      <c r="BL169" s="3">
        <v>12</v>
      </c>
      <c r="BM169" s="3">
        <v>47</v>
      </c>
      <c r="BN169" s="3">
        <v>2</v>
      </c>
      <c r="BO169" s="14">
        <f t="shared" si="7"/>
        <v>61.532258064516128</v>
      </c>
      <c r="BP169" s="2">
        <f t="shared" si="8"/>
        <v>659</v>
      </c>
      <c r="BS169" s="18"/>
      <c r="BT169"/>
    </row>
    <row r="170" spans="1:72" ht="14" customHeight="1" x14ac:dyDescent="0.15">
      <c r="A170" s="3" t="s">
        <v>271</v>
      </c>
      <c r="B170" s="10" t="s">
        <v>272</v>
      </c>
      <c r="C170" s="5">
        <f t="shared" si="6"/>
        <v>6</v>
      </c>
      <c r="D170" s="13"/>
      <c r="R170" s="3">
        <v>4</v>
      </c>
      <c r="V170" s="3">
        <v>1</v>
      </c>
      <c r="AB170" s="3">
        <v>1</v>
      </c>
      <c r="BK170" s="3" t="s">
        <v>411</v>
      </c>
      <c r="BL170" s="3" t="s">
        <v>411</v>
      </c>
      <c r="BM170" s="3" t="s">
        <v>411</v>
      </c>
      <c r="BN170" s="3" t="s">
        <v>411</v>
      </c>
      <c r="BO170" s="14">
        <f t="shared" si="7"/>
        <v>9.6774193548387094E-2</v>
      </c>
      <c r="BP170" s="2">
        <f t="shared" si="8"/>
        <v>4</v>
      </c>
      <c r="BS170" s="18"/>
      <c r="BT170"/>
    </row>
    <row r="171" spans="1:72" ht="14" customHeight="1" x14ac:dyDescent="0.15">
      <c r="A171" s="3" t="s">
        <v>273</v>
      </c>
      <c r="B171" s="10" t="s">
        <v>274</v>
      </c>
      <c r="C171" s="5">
        <f t="shared" si="6"/>
        <v>4</v>
      </c>
      <c r="D171" s="13"/>
      <c r="V171" s="3">
        <v>1</v>
      </c>
      <c r="W171" s="3">
        <v>2</v>
      </c>
      <c r="AU171" s="3">
        <v>1</v>
      </c>
      <c r="BK171" s="3" t="s">
        <v>411</v>
      </c>
      <c r="BL171" s="3" t="s">
        <v>411</v>
      </c>
      <c r="BM171" s="3" t="s">
        <v>411</v>
      </c>
      <c r="BN171" s="3" t="s">
        <v>411</v>
      </c>
      <c r="BO171" s="14">
        <f t="shared" si="7"/>
        <v>6.4516129032258063E-2</v>
      </c>
      <c r="BP171" s="2">
        <f t="shared" si="8"/>
        <v>2</v>
      </c>
      <c r="BS171" s="18"/>
      <c r="BT171"/>
    </row>
    <row r="172" spans="1:72" ht="14" customHeight="1" x14ac:dyDescent="0.15">
      <c r="A172" s="3" t="s">
        <v>275</v>
      </c>
      <c r="B172" s="10" t="s">
        <v>276</v>
      </c>
      <c r="C172" s="5">
        <f t="shared" si="6"/>
        <v>3550</v>
      </c>
      <c r="D172" s="13">
        <v>32</v>
      </c>
      <c r="J172" s="3">
        <v>1</v>
      </c>
      <c r="K172" s="3">
        <v>3</v>
      </c>
      <c r="M172" s="3">
        <v>7</v>
      </c>
      <c r="N172" s="3">
        <v>109</v>
      </c>
      <c r="O172" s="3">
        <v>5</v>
      </c>
      <c r="P172" s="3">
        <v>127</v>
      </c>
      <c r="R172" s="3">
        <v>13</v>
      </c>
      <c r="S172" s="3">
        <v>2</v>
      </c>
      <c r="W172" s="3">
        <v>7</v>
      </c>
      <c r="X172" s="3">
        <v>5</v>
      </c>
      <c r="Y172" s="3">
        <v>29</v>
      </c>
      <c r="AA172" s="3">
        <v>5</v>
      </c>
      <c r="AB172" s="3">
        <v>5</v>
      </c>
      <c r="AD172" s="3">
        <v>1</v>
      </c>
      <c r="AE172" s="3">
        <v>13</v>
      </c>
      <c r="AF172" s="3">
        <v>7</v>
      </c>
      <c r="AG172" s="3">
        <v>35</v>
      </c>
      <c r="AH172" s="3">
        <v>1</v>
      </c>
      <c r="AI172" s="3">
        <v>39</v>
      </c>
      <c r="AJ172" s="3">
        <v>4</v>
      </c>
      <c r="AK172" s="3">
        <v>49</v>
      </c>
      <c r="AL172" s="3">
        <v>4</v>
      </c>
      <c r="AM172" s="3">
        <v>22</v>
      </c>
      <c r="AO172" s="3">
        <v>1</v>
      </c>
      <c r="AQ172" s="3">
        <v>6</v>
      </c>
      <c r="AR172" s="3">
        <v>21</v>
      </c>
      <c r="AS172" s="3">
        <v>29</v>
      </c>
      <c r="AT172" s="3">
        <v>15</v>
      </c>
      <c r="AU172" s="3">
        <v>13</v>
      </c>
      <c r="AV172" s="3">
        <v>5</v>
      </c>
      <c r="AW172" s="3">
        <v>4</v>
      </c>
      <c r="AX172" s="3">
        <v>22</v>
      </c>
      <c r="AY172" s="3">
        <v>6</v>
      </c>
      <c r="AZ172" s="3">
        <v>3</v>
      </c>
      <c r="BA172" s="3">
        <v>10</v>
      </c>
      <c r="BB172" s="3">
        <v>2</v>
      </c>
      <c r="BC172" s="3">
        <v>17</v>
      </c>
      <c r="BD172" s="3">
        <v>99</v>
      </c>
      <c r="BE172" s="3">
        <v>182</v>
      </c>
      <c r="BF172" s="3">
        <v>111</v>
      </c>
      <c r="BG172" s="3">
        <v>42</v>
      </c>
      <c r="BH172" s="3">
        <v>202</v>
      </c>
      <c r="BI172" s="3">
        <v>20</v>
      </c>
      <c r="BJ172" s="3">
        <v>148</v>
      </c>
      <c r="BK172" s="3">
        <v>9</v>
      </c>
      <c r="BL172" s="3">
        <v>3</v>
      </c>
      <c r="BM172" s="3">
        <v>2023</v>
      </c>
      <c r="BN172" s="3">
        <v>32</v>
      </c>
      <c r="BO172" s="14">
        <f t="shared" si="7"/>
        <v>56.741935483870968</v>
      </c>
      <c r="BP172" s="2">
        <f t="shared" si="8"/>
        <v>2023</v>
      </c>
      <c r="BS172" s="18"/>
      <c r="BT172"/>
    </row>
    <row r="173" spans="1:72" ht="14" customHeight="1" x14ac:dyDescent="0.15">
      <c r="A173" s="3" t="s">
        <v>277</v>
      </c>
      <c r="B173" s="10" t="s">
        <v>278</v>
      </c>
      <c r="C173" s="5">
        <f t="shared" si="6"/>
        <v>3430</v>
      </c>
      <c r="D173" s="13"/>
      <c r="J173" s="3">
        <v>1</v>
      </c>
      <c r="L173" s="3">
        <v>3</v>
      </c>
      <c r="M173" s="3">
        <v>7</v>
      </c>
      <c r="N173" s="3">
        <v>39</v>
      </c>
      <c r="O173" s="3">
        <v>67</v>
      </c>
      <c r="R173" s="3">
        <v>8</v>
      </c>
      <c r="T173" s="3">
        <v>2</v>
      </c>
      <c r="U173" s="3">
        <v>8</v>
      </c>
      <c r="V173" s="3">
        <v>28</v>
      </c>
      <c r="W173" s="3">
        <v>16</v>
      </c>
      <c r="X173" s="3">
        <v>9</v>
      </c>
      <c r="Y173" s="3">
        <v>28</v>
      </c>
      <c r="Z173" s="3">
        <v>4</v>
      </c>
      <c r="AA173" s="3">
        <v>25</v>
      </c>
      <c r="AB173" s="3">
        <v>27</v>
      </c>
      <c r="AC173" s="3">
        <v>1</v>
      </c>
      <c r="AE173" s="3">
        <v>3</v>
      </c>
      <c r="AF173" s="3">
        <v>26</v>
      </c>
      <c r="AG173" s="3">
        <v>13</v>
      </c>
      <c r="AH173" s="3">
        <v>41</v>
      </c>
      <c r="AI173" s="3">
        <v>68</v>
      </c>
      <c r="AJ173" s="3">
        <v>93</v>
      </c>
      <c r="AK173" s="3">
        <v>20</v>
      </c>
      <c r="AL173" s="3">
        <v>50</v>
      </c>
      <c r="AM173" s="3">
        <v>48</v>
      </c>
      <c r="AN173" s="3">
        <v>18</v>
      </c>
      <c r="AO173" s="3">
        <v>21</v>
      </c>
      <c r="AP173" s="3">
        <v>6</v>
      </c>
      <c r="AQ173" s="3">
        <v>16</v>
      </c>
      <c r="AR173" s="3">
        <v>41</v>
      </c>
      <c r="AS173" s="3">
        <v>154</v>
      </c>
      <c r="AT173" s="3">
        <v>152</v>
      </c>
      <c r="AU173" s="3">
        <v>67</v>
      </c>
      <c r="AV173" s="3">
        <v>32</v>
      </c>
      <c r="AW173" s="3">
        <v>80</v>
      </c>
      <c r="AX173" s="3">
        <v>34</v>
      </c>
      <c r="AY173" s="3">
        <v>39</v>
      </c>
      <c r="AZ173" s="3">
        <v>26</v>
      </c>
      <c r="BA173" s="3">
        <v>42</v>
      </c>
      <c r="BB173" s="3">
        <v>27</v>
      </c>
      <c r="BC173" s="3">
        <v>64</v>
      </c>
      <c r="BD173" s="3">
        <v>135</v>
      </c>
      <c r="BE173" s="3">
        <v>48</v>
      </c>
      <c r="BF173" s="3">
        <v>420</v>
      </c>
      <c r="BG173" s="3">
        <v>81</v>
      </c>
      <c r="BH173" s="3">
        <v>254</v>
      </c>
      <c r="BI173" s="3">
        <v>188</v>
      </c>
      <c r="BJ173" s="3">
        <v>303</v>
      </c>
      <c r="BK173" s="3">
        <v>168</v>
      </c>
      <c r="BL173" s="3">
        <v>106</v>
      </c>
      <c r="BM173" s="3">
        <v>182</v>
      </c>
      <c r="BN173" s="3">
        <v>91</v>
      </c>
      <c r="BO173" s="14">
        <f t="shared" si="7"/>
        <v>53.854838709677416</v>
      </c>
      <c r="BP173" s="2">
        <f t="shared" si="8"/>
        <v>420</v>
      </c>
      <c r="BS173" s="18"/>
      <c r="BT173"/>
    </row>
    <row r="174" spans="1:72" ht="14" customHeight="1" x14ac:dyDescent="0.15">
      <c r="A174" s="3" t="s">
        <v>279</v>
      </c>
      <c r="B174" s="10" t="s">
        <v>280</v>
      </c>
      <c r="C174" s="5">
        <f t="shared" si="6"/>
        <v>14830</v>
      </c>
      <c r="D174" s="13">
        <v>14</v>
      </c>
      <c r="E174" s="3">
        <v>2</v>
      </c>
      <c r="G174" s="3">
        <v>2</v>
      </c>
      <c r="I174" s="3">
        <v>11</v>
      </c>
      <c r="J174" s="3">
        <v>11</v>
      </c>
      <c r="K174" s="3">
        <v>45</v>
      </c>
      <c r="L174" s="3">
        <v>42</v>
      </c>
      <c r="M174" s="3">
        <v>61</v>
      </c>
      <c r="N174" s="3">
        <v>187</v>
      </c>
      <c r="O174" s="3">
        <v>476</v>
      </c>
      <c r="P174" s="3">
        <v>9</v>
      </c>
      <c r="Q174" s="3">
        <v>15</v>
      </c>
      <c r="R174" s="3">
        <v>208</v>
      </c>
      <c r="S174" s="3">
        <v>13</v>
      </c>
      <c r="T174" s="3">
        <v>70</v>
      </c>
      <c r="U174" s="3">
        <v>473</v>
      </c>
      <c r="V174" s="3">
        <v>260</v>
      </c>
      <c r="W174" s="3">
        <v>213</v>
      </c>
      <c r="X174" s="3">
        <v>63</v>
      </c>
      <c r="Y174" s="3">
        <v>228</v>
      </c>
      <c r="Z174" s="3">
        <v>82</v>
      </c>
      <c r="AA174" s="3">
        <v>320</v>
      </c>
      <c r="AB174" s="3">
        <v>418</v>
      </c>
      <c r="AC174" s="3">
        <v>493</v>
      </c>
      <c r="AD174" s="3">
        <v>137</v>
      </c>
      <c r="AE174" s="3">
        <v>148</v>
      </c>
      <c r="AF174" s="3">
        <v>144</v>
      </c>
      <c r="AG174" s="3">
        <v>106</v>
      </c>
      <c r="AH174" s="3">
        <v>143</v>
      </c>
      <c r="AI174" s="3">
        <v>284</v>
      </c>
      <c r="AJ174" s="3">
        <v>109</v>
      </c>
      <c r="AK174" s="3">
        <v>88</v>
      </c>
      <c r="AL174" s="3">
        <v>103</v>
      </c>
      <c r="AM174" s="3">
        <v>86</v>
      </c>
      <c r="AN174" s="3">
        <v>67</v>
      </c>
      <c r="AO174" s="3">
        <v>112</v>
      </c>
      <c r="AP174" s="3">
        <v>52</v>
      </c>
      <c r="AQ174" s="3">
        <v>193</v>
      </c>
      <c r="AR174" s="3">
        <v>556</v>
      </c>
      <c r="AS174" s="3">
        <v>352</v>
      </c>
      <c r="AT174" s="3">
        <v>78</v>
      </c>
      <c r="AU174" s="3">
        <v>67</v>
      </c>
      <c r="AV174" s="3">
        <v>527</v>
      </c>
      <c r="AW174" s="3">
        <v>82</v>
      </c>
      <c r="AX174" s="3">
        <v>183</v>
      </c>
      <c r="AY174" s="3">
        <v>122</v>
      </c>
      <c r="AZ174" s="3">
        <v>42</v>
      </c>
      <c r="BA174" s="3">
        <v>192</v>
      </c>
      <c r="BB174" s="3">
        <v>30</v>
      </c>
      <c r="BC174" s="3">
        <v>346</v>
      </c>
      <c r="BD174" s="3">
        <v>667</v>
      </c>
      <c r="BE174" s="3">
        <v>315</v>
      </c>
      <c r="BF174" s="3">
        <v>1690</v>
      </c>
      <c r="BG174" s="3">
        <v>272</v>
      </c>
      <c r="BH174" s="3">
        <v>851</v>
      </c>
      <c r="BI174" s="3">
        <v>869</v>
      </c>
      <c r="BJ174" s="3">
        <v>341</v>
      </c>
      <c r="BK174" s="3">
        <v>195</v>
      </c>
      <c r="BL174" s="3">
        <v>304</v>
      </c>
      <c r="BM174" s="3">
        <v>458</v>
      </c>
      <c r="BN174" s="3">
        <v>803</v>
      </c>
      <c r="BO174" s="14">
        <f t="shared" si="7"/>
        <v>226.24193548387098</v>
      </c>
      <c r="BP174" s="2">
        <f t="shared" si="8"/>
        <v>1690</v>
      </c>
      <c r="BS174" s="18"/>
      <c r="BT174"/>
    </row>
    <row r="175" spans="1:72" ht="14" customHeight="1" x14ac:dyDescent="0.15">
      <c r="A175" s="3" t="s">
        <v>281</v>
      </c>
      <c r="B175" s="10" t="s">
        <v>282</v>
      </c>
      <c r="C175" s="5">
        <f t="shared" si="6"/>
        <v>3</v>
      </c>
      <c r="D175" s="13"/>
      <c r="AK175" s="3">
        <v>1</v>
      </c>
      <c r="BD175" s="3">
        <v>1</v>
      </c>
      <c r="BK175" s="3">
        <v>1</v>
      </c>
      <c r="BL175" s="3" t="s">
        <v>411</v>
      </c>
      <c r="BM175" s="3" t="s">
        <v>411</v>
      </c>
      <c r="BN175" s="3" t="s">
        <v>411</v>
      </c>
      <c r="BO175" s="14">
        <f t="shared" si="7"/>
        <v>4.8387096774193547E-2</v>
      </c>
      <c r="BP175" s="2">
        <f t="shared" si="8"/>
        <v>1</v>
      </c>
      <c r="BS175" s="18"/>
      <c r="BT175"/>
    </row>
    <row r="176" spans="1:72" ht="14" customHeight="1" x14ac:dyDescent="0.15">
      <c r="A176" s="3" t="s">
        <v>283</v>
      </c>
      <c r="B176" s="10" t="s">
        <v>284</v>
      </c>
      <c r="C176" s="5">
        <f t="shared" si="6"/>
        <v>7765</v>
      </c>
      <c r="D176" s="13">
        <v>5</v>
      </c>
      <c r="F176" s="3">
        <v>1</v>
      </c>
      <c r="G176" s="3">
        <v>8</v>
      </c>
      <c r="H176" s="3">
        <v>2</v>
      </c>
      <c r="I176" s="3">
        <v>80</v>
      </c>
      <c r="J176" s="3">
        <v>3</v>
      </c>
      <c r="K176" s="3">
        <v>21</v>
      </c>
      <c r="L176" s="3">
        <v>36</v>
      </c>
      <c r="M176" s="3">
        <v>38</v>
      </c>
      <c r="N176" s="3">
        <v>220</v>
      </c>
      <c r="O176" s="3">
        <v>170</v>
      </c>
      <c r="P176" s="3">
        <v>6</v>
      </c>
      <c r="R176" s="3">
        <v>400</v>
      </c>
      <c r="S176" s="3">
        <v>7</v>
      </c>
      <c r="T176" s="3">
        <v>7</v>
      </c>
      <c r="U176" s="3">
        <v>39</v>
      </c>
      <c r="V176" s="3">
        <v>87</v>
      </c>
      <c r="W176" s="3">
        <v>111</v>
      </c>
      <c r="X176" s="3">
        <v>81</v>
      </c>
      <c r="Y176" s="3">
        <v>179</v>
      </c>
      <c r="Z176" s="3">
        <v>56</v>
      </c>
      <c r="AA176" s="3">
        <v>140</v>
      </c>
      <c r="AB176" s="3">
        <v>93</v>
      </c>
      <c r="AC176" s="3">
        <v>82</v>
      </c>
      <c r="AD176" s="3">
        <v>17</v>
      </c>
      <c r="AE176" s="3">
        <v>77</v>
      </c>
      <c r="AF176" s="3">
        <v>10</v>
      </c>
      <c r="AG176" s="3">
        <v>147</v>
      </c>
      <c r="AH176" s="3">
        <v>221</v>
      </c>
      <c r="AI176" s="3">
        <v>169</v>
      </c>
      <c r="AJ176" s="3">
        <v>75</v>
      </c>
      <c r="AK176" s="3">
        <v>204</v>
      </c>
      <c r="AL176" s="3">
        <v>142</v>
      </c>
      <c r="AM176" s="3">
        <v>107</v>
      </c>
      <c r="AN176" s="3">
        <v>168</v>
      </c>
      <c r="AO176" s="3">
        <v>24</v>
      </c>
      <c r="AP176" s="3">
        <v>103</v>
      </c>
      <c r="AQ176" s="3">
        <v>56</v>
      </c>
      <c r="AR176" s="3">
        <v>126</v>
      </c>
      <c r="AS176" s="3">
        <v>58</v>
      </c>
      <c r="AT176" s="3">
        <v>104</v>
      </c>
      <c r="AU176" s="3">
        <v>73</v>
      </c>
      <c r="AV176" s="3">
        <v>90</v>
      </c>
      <c r="AW176" s="3">
        <v>121</v>
      </c>
      <c r="AX176" s="3">
        <v>139</v>
      </c>
      <c r="AY176" s="3">
        <v>111</v>
      </c>
      <c r="AZ176" s="3">
        <v>36</v>
      </c>
      <c r="BA176" s="3">
        <v>22</v>
      </c>
      <c r="BB176" s="3">
        <v>81</v>
      </c>
      <c r="BC176" s="3">
        <v>143</v>
      </c>
      <c r="BD176" s="3">
        <v>379</v>
      </c>
      <c r="BE176" s="3">
        <v>232</v>
      </c>
      <c r="BF176" s="3">
        <v>455</v>
      </c>
      <c r="BG176" s="3">
        <v>174</v>
      </c>
      <c r="BH176" s="3">
        <v>427</v>
      </c>
      <c r="BI176" s="3">
        <v>411</v>
      </c>
      <c r="BJ176" s="3">
        <v>387</v>
      </c>
      <c r="BK176" s="3">
        <v>157</v>
      </c>
      <c r="BL176" s="3">
        <v>48</v>
      </c>
      <c r="BM176" s="3">
        <v>448</v>
      </c>
      <c r="BN176" s="3">
        <v>151</v>
      </c>
      <c r="BO176" s="14">
        <f t="shared" si="7"/>
        <v>122.80645161290323</v>
      </c>
      <c r="BP176" s="2">
        <f t="shared" si="8"/>
        <v>455</v>
      </c>
      <c r="BS176" s="18"/>
      <c r="BT176"/>
    </row>
    <row r="177" spans="1:72" ht="14" customHeight="1" x14ac:dyDescent="0.15">
      <c r="A177" s="3" t="s">
        <v>285</v>
      </c>
      <c r="B177" s="10" t="s">
        <v>286</v>
      </c>
      <c r="C177" s="5">
        <f t="shared" si="6"/>
        <v>10</v>
      </c>
      <c r="D177" s="13"/>
      <c r="L177" s="3">
        <v>1</v>
      </c>
      <c r="N177" s="3">
        <v>6</v>
      </c>
      <c r="Y177" s="3">
        <v>1</v>
      </c>
      <c r="AA177" s="3">
        <v>1</v>
      </c>
      <c r="AY177" s="3">
        <v>1</v>
      </c>
      <c r="BK177" s="3" t="s">
        <v>411</v>
      </c>
      <c r="BL177" s="3" t="s">
        <v>411</v>
      </c>
      <c r="BM177" s="3" t="s">
        <v>411</v>
      </c>
      <c r="BN177" s="3" t="s">
        <v>411</v>
      </c>
      <c r="BO177" s="14">
        <f t="shared" si="7"/>
        <v>0.16129032258064516</v>
      </c>
      <c r="BP177" s="2">
        <f t="shared" si="8"/>
        <v>6</v>
      </c>
      <c r="BS177" s="18"/>
      <c r="BT177"/>
    </row>
    <row r="178" spans="1:72" ht="14" customHeight="1" x14ac:dyDescent="0.15">
      <c r="A178" s="3" t="s">
        <v>287</v>
      </c>
      <c r="B178" s="10" t="s">
        <v>288</v>
      </c>
      <c r="C178" s="5">
        <f t="shared" si="6"/>
        <v>4057</v>
      </c>
      <c r="D178" s="13">
        <v>16</v>
      </c>
      <c r="E178" s="3">
        <v>49</v>
      </c>
      <c r="F178" s="3">
        <v>27</v>
      </c>
      <c r="G178" s="3">
        <v>15</v>
      </c>
      <c r="H178" s="3">
        <v>108</v>
      </c>
      <c r="I178" s="3">
        <v>108</v>
      </c>
      <c r="J178" s="3">
        <v>98</v>
      </c>
      <c r="K178" s="3">
        <v>85</v>
      </c>
      <c r="L178" s="3">
        <v>310</v>
      </c>
      <c r="M178" s="3">
        <v>206</v>
      </c>
      <c r="N178" s="3">
        <v>355</v>
      </c>
      <c r="O178" s="3">
        <v>104</v>
      </c>
      <c r="P178" s="3">
        <v>67</v>
      </c>
      <c r="Q178" s="3">
        <v>80</v>
      </c>
      <c r="R178" s="3">
        <v>14</v>
      </c>
      <c r="S178" s="3">
        <v>63</v>
      </c>
      <c r="T178" s="3">
        <v>26</v>
      </c>
      <c r="U178" s="3">
        <v>129</v>
      </c>
      <c r="V178" s="3">
        <v>74</v>
      </c>
      <c r="W178" s="3">
        <v>109</v>
      </c>
      <c r="X178" s="3">
        <v>217</v>
      </c>
      <c r="Y178" s="3">
        <v>63</v>
      </c>
      <c r="Z178" s="3">
        <v>19</v>
      </c>
      <c r="AA178" s="3">
        <v>38</v>
      </c>
      <c r="AB178" s="3">
        <v>306</v>
      </c>
      <c r="AC178" s="3">
        <v>81</v>
      </c>
      <c r="AD178" s="3">
        <v>55</v>
      </c>
      <c r="AE178" s="3">
        <v>71</v>
      </c>
      <c r="AF178" s="3">
        <v>51</v>
      </c>
      <c r="AG178" s="3">
        <v>41</v>
      </c>
      <c r="AH178" s="3">
        <v>8</v>
      </c>
      <c r="AI178" s="3">
        <v>9</v>
      </c>
      <c r="AJ178" s="3">
        <v>38</v>
      </c>
      <c r="AK178" s="3">
        <v>55</v>
      </c>
      <c r="AL178" s="3">
        <v>63</v>
      </c>
      <c r="AM178" s="3">
        <v>23</v>
      </c>
      <c r="AN178" s="3">
        <v>32</v>
      </c>
      <c r="AO178" s="3">
        <v>9</v>
      </c>
      <c r="AP178" s="3">
        <v>17</v>
      </c>
      <c r="AQ178" s="3">
        <v>16</v>
      </c>
      <c r="AR178" s="3">
        <v>4</v>
      </c>
      <c r="AS178" s="3">
        <v>94</v>
      </c>
      <c r="AT178" s="3">
        <v>13</v>
      </c>
      <c r="AU178" s="3">
        <v>47</v>
      </c>
      <c r="AV178" s="3">
        <v>123</v>
      </c>
      <c r="AW178" s="3">
        <v>70</v>
      </c>
      <c r="AX178" s="3">
        <v>1</v>
      </c>
      <c r="AY178" s="3">
        <v>4</v>
      </c>
      <c r="BA178" s="3">
        <v>20</v>
      </c>
      <c r="BB178" s="3">
        <v>11</v>
      </c>
      <c r="BC178" s="3">
        <v>13</v>
      </c>
      <c r="BD178" s="3">
        <v>33</v>
      </c>
      <c r="BE178" s="3">
        <v>122</v>
      </c>
      <c r="BF178" s="3">
        <v>36</v>
      </c>
      <c r="BG178" s="3">
        <v>15</v>
      </c>
      <c r="BH178" s="3">
        <v>32</v>
      </c>
      <c r="BI178" s="3">
        <v>56</v>
      </c>
      <c r="BJ178" s="3">
        <v>21</v>
      </c>
      <c r="BK178" s="3">
        <v>24</v>
      </c>
      <c r="BL178" s="3">
        <v>20</v>
      </c>
      <c r="BM178" s="3">
        <v>19</v>
      </c>
      <c r="BN178" s="3">
        <v>24</v>
      </c>
      <c r="BO178" s="14">
        <f t="shared" si="7"/>
        <v>65.048387096774192</v>
      </c>
      <c r="BP178" s="2">
        <f t="shared" si="8"/>
        <v>355</v>
      </c>
      <c r="BS178" s="18"/>
      <c r="BT178"/>
    </row>
    <row r="179" spans="1:72" ht="14" customHeight="1" x14ac:dyDescent="0.15">
      <c r="A179" s="3" t="s">
        <v>289</v>
      </c>
      <c r="B179" s="10" t="s">
        <v>290</v>
      </c>
      <c r="C179" s="5">
        <f t="shared" si="6"/>
        <v>2</v>
      </c>
      <c r="D179" s="13"/>
      <c r="AI179" s="3">
        <v>1</v>
      </c>
      <c r="AV179" s="3">
        <v>1</v>
      </c>
      <c r="BK179" s="3" t="s">
        <v>411</v>
      </c>
      <c r="BL179" s="3" t="s">
        <v>411</v>
      </c>
      <c r="BM179" s="3" t="s">
        <v>411</v>
      </c>
      <c r="BN179" s="3" t="s">
        <v>411</v>
      </c>
      <c r="BO179" s="14">
        <f t="shared" si="7"/>
        <v>3.2258064516129031E-2</v>
      </c>
      <c r="BP179" s="2">
        <f t="shared" si="8"/>
        <v>1</v>
      </c>
      <c r="BS179" s="18"/>
      <c r="BT179"/>
    </row>
    <row r="180" spans="1:72" ht="14" customHeight="1" x14ac:dyDescent="0.15">
      <c r="A180" s="3" t="s">
        <v>291</v>
      </c>
      <c r="B180" s="10" t="s">
        <v>292</v>
      </c>
      <c r="C180" s="5">
        <f t="shared" si="6"/>
        <v>58</v>
      </c>
      <c r="D180" s="13"/>
      <c r="G180" s="3">
        <v>1</v>
      </c>
      <c r="K180" s="3">
        <v>2</v>
      </c>
      <c r="L180" s="3">
        <v>2</v>
      </c>
      <c r="M180" s="3">
        <v>6</v>
      </c>
      <c r="N180" s="3">
        <v>6</v>
      </c>
      <c r="O180" s="3">
        <v>1</v>
      </c>
      <c r="P180" s="3">
        <v>1</v>
      </c>
      <c r="R180" s="3">
        <v>3</v>
      </c>
      <c r="T180" s="3">
        <v>5</v>
      </c>
      <c r="W180" s="3">
        <v>1</v>
      </c>
      <c r="X180" s="3">
        <v>2</v>
      </c>
      <c r="Y180" s="3">
        <v>1</v>
      </c>
      <c r="AB180" s="3">
        <v>1</v>
      </c>
      <c r="AK180" s="3">
        <v>1</v>
      </c>
      <c r="AM180" s="3">
        <v>1</v>
      </c>
      <c r="AR180" s="3">
        <v>1</v>
      </c>
      <c r="AW180" s="3">
        <v>1</v>
      </c>
      <c r="AY180" s="3">
        <v>1</v>
      </c>
      <c r="BD180" s="3">
        <v>1</v>
      </c>
      <c r="BE180" s="3">
        <v>1</v>
      </c>
      <c r="BF180" s="3">
        <v>1</v>
      </c>
      <c r="BG180" s="3">
        <v>1</v>
      </c>
      <c r="BI180" s="3">
        <v>6</v>
      </c>
      <c r="BJ180" s="3">
        <v>1</v>
      </c>
      <c r="BK180" s="3">
        <v>3</v>
      </c>
      <c r="BL180" s="3">
        <v>5</v>
      </c>
      <c r="BM180" s="3">
        <v>2</v>
      </c>
      <c r="BN180" s="3" t="s">
        <v>411</v>
      </c>
      <c r="BO180" s="14">
        <f t="shared" si="7"/>
        <v>0.93548387096774188</v>
      </c>
      <c r="BP180" s="2">
        <f t="shared" si="8"/>
        <v>6</v>
      </c>
      <c r="BS180" s="18"/>
      <c r="BT180"/>
    </row>
    <row r="181" spans="1:72" ht="14" customHeight="1" x14ac:dyDescent="0.15">
      <c r="A181" s="3" t="s">
        <v>293</v>
      </c>
      <c r="B181" s="10" t="s">
        <v>294</v>
      </c>
      <c r="C181" s="5">
        <f t="shared" si="6"/>
        <v>1</v>
      </c>
      <c r="D181" s="13"/>
      <c r="U181" s="3">
        <v>1</v>
      </c>
      <c r="BK181" s="3" t="s">
        <v>411</v>
      </c>
      <c r="BL181" s="3" t="s">
        <v>411</v>
      </c>
      <c r="BM181" s="3" t="s">
        <v>411</v>
      </c>
      <c r="BN181" s="3" t="s">
        <v>411</v>
      </c>
      <c r="BO181" s="14">
        <f t="shared" si="7"/>
        <v>1.6129032258064516E-2</v>
      </c>
      <c r="BP181" s="2">
        <f t="shared" si="8"/>
        <v>1</v>
      </c>
      <c r="BS181" s="18"/>
      <c r="BT181"/>
    </row>
    <row r="182" spans="1:72" ht="14" customHeight="1" x14ac:dyDescent="0.15">
      <c r="A182" s="3" t="s">
        <v>295</v>
      </c>
      <c r="B182" s="10" t="s">
        <v>296</v>
      </c>
      <c r="C182" s="5">
        <f t="shared" si="6"/>
        <v>17</v>
      </c>
      <c r="D182" s="13"/>
      <c r="N182" s="3">
        <v>2</v>
      </c>
      <c r="W182" s="3">
        <v>3</v>
      </c>
      <c r="AA182" s="3">
        <v>1</v>
      </c>
      <c r="AF182" s="3">
        <v>1</v>
      </c>
      <c r="AO182" s="3">
        <v>9</v>
      </c>
      <c r="BK182" s="3" t="s">
        <v>411</v>
      </c>
      <c r="BL182" s="3" t="s">
        <v>411</v>
      </c>
      <c r="BM182" s="3">
        <v>1</v>
      </c>
      <c r="BN182" s="3" t="s">
        <v>411</v>
      </c>
      <c r="BO182" s="14">
        <f t="shared" si="7"/>
        <v>0.27419354838709675</v>
      </c>
      <c r="BP182" s="2">
        <f t="shared" si="8"/>
        <v>9</v>
      </c>
    </row>
    <row r="183" spans="1:72" ht="14" customHeight="1" x14ac:dyDescent="0.15">
      <c r="A183" s="3" t="s">
        <v>297</v>
      </c>
      <c r="B183" s="10" t="s">
        <v>298</v>
      </c>
      <c r="C183" s="5">
        <f t="shared" si="6"/>
        <v>1</v>
      </c>
      <c r="D183" s="13"/>
      <c r="AD183" s="3">
        <v>1</v>
      </c>
      <c r="BK183" s="3" t="s">
        <v>411</v>
      </c>
      <c r="BL183" s="3" t="s">
        <v>411</v>
      </c>
      <c r="BM183" s="3" t="s">
        <v>411</v>
      </c>
      <c r="BN183" s="3" t="s">
        <v>411</v>
      </c>
      <c r="BO183" s="14">
        <f t="shared" si="7"/>
        <v>1.6129032258064516E-2</v>
      </c>
      <c r="BP183" s="2">
        <f t="shared" si="8"/>
        <v>1</v>
      </c>
    </row>
    <row r="184" spans="1:72" ht="14" customHeight="1" x14ac:dyDescent="0.15">
      <c r="A184" s="3" t="s">
        <v>299</v>
      </c>
      <c r="B184" s="10" t="s">
        <v>300</v>
      </c>
      <c r="C184" s="5">
        <f t="shared" si="6"/>
        <v>49</v>
      </c>
      <c r="D184" s="13"/>
      <c r="J184" s="3">
        <v>11</v>
      </c>
      <c r="M184" s="3">
        <v>21</v>
      </c>
      <c r="O184" s="3">
        <v>1</v>
      </c>
      <c r="U184" s="3">
        <v>1</v>
      </c>
      <c r="V184" s="3">
        <v>1</v>
      </c>
      <c r="AK184" s="3">
        <v>2</v>
      </c>
      <c r="AO184" s="3">
        <v>1</v>
      </c>
      <c r="AS184" s="3">
        <v>7</v>
      </c>
      <c r="AX184" s="3">
        <v>1</v>
      </c>
      <c r="BD184" s="3">
        <v>1</v>
      </c>
      <c r="BK184" s="3" t="s">
        <v>411</v>
      </c>
      <c r="BL184" s="3" t="s">
        <v>411</v>
      </c>
      <c r="BM184" s="3">
        <v>2</v>
      </c>
      <c r="BN184" s="3" t="s">
        <v>411</v>
      </c>
      <c r="BO184" s="14">
        <f t="shared" si="7"/>
        <v>0.79032258064516125</v>
      </c>
      <c r="BP184" s="2">
        <f t="shared" si="8"/>
        <v>21</v>
      </c>
    </row>
    <row r="185" spans="1:72" ht="14" customHeight="1" x14ac:dyDescent="0.15">
      <c r="A185" s="3" t="s">
        <v>301</v>
      </c>
      <c r="B185" s="10" t="s">
        <v>302</v>
      </c>
      <c r="C185" s="5">
        <f t="shared" si="6"/>
        <v>17</v>
      </c>
      <c r="D185" s="13"/>
      <c r="L185" s="3">
        <v>2</v>
      </c>
      <c r="P185" s="3">
        <v>1</v>
      </c>
      <c r="S185" s="3">
        <v>3</v>
      </c>
      <c r="Y185" s="3">
        <v>1</v>
      </c>
      <c r="Z185" s="3">
        <v>5</v>
      </c>
      <c r="AB185" s="3">
        <v>3</v>
      </c>
      <c r="AD185" s="3">
        <v>1</v>
      </c>
      <c r="AO185" s="3">
        <v>1</v>
      </c>
      <c r="BK185" s="3" t="s">
        <v>411</v>
      </c>
      <c r="BL185" s="3" t="s">
        <v>411</v>
      </c>
      <c r="BM185" s="3" t="s">
        <v>411</v>
      </c>
      <c r="BN185" s="3" t="s">
        <v>411</v>
      </c>
      <c r="BO185" s="14">
        <f t="shared" si="7"/>
        <v>0.27419354838709675</v>
      </c>
      <c r="BP185" s="2">
        <f t="shared" si="8"/>
        <v>5</v>
      </c>
    </row>
    <row r="186" spans="1:72" ht="14" customHeight="1" x14ac:dyDescent="0.15">
      <c r="A186" s="3" t="s">
        <v>303</v>
      </c>
      <c r="B186" s="10" t="s">
        <v>304</v>
      </c>
      <c r="C186" s="5">
        <f t="shared" si="6"/>
        <v>36</v>
      </c>
      <c r="D186" s="13"/>
      <c r="G186" s="3">
        <v>2</v>
      </c>
      <c r="L186" s="3">
        <v>1</v>
      </c>
      <c r="M186" s="3">
        <v>1</v>
      </c>
      <c r="P186" s="3">
        <v>1</v>
      </c>
      <c r="S186" s="3">
        <v>10</v>
      </c>
      <c r="Z186" s="3">
        <v>4</v>
      </c>
      <c r="AA186" s="3">
        <v>12</v>
      </c>
      <c r="AB186" s="3">
        <v>1</v>
      </c>
      <c r="AD186" s="3">
        <v>4</v>
      </c>
      <c r="BK186" s="3" t="s">
        <v>411</v>
      </c>
      <c r="BL186" s="3" t="s">
        <v>411</v>
      </c>
      <c r="BM186" s="3" t="s">
        <v>411</v>
      </c>
      <c r="BN186" s="3" t="s">
        <v>411</v>
      </c>
      <c r="BO186" s="14">
        <f t="shared" si="7"/>
        <v>0.58064516129032262</v>
      </c>
      <c r="BP186" s="2">
        <f t="shared" si="8"/>
        <v>12</v>
      </c>
    </row>
    <row r="187" spans="1:72" ht="14" customHeight="1" x14ac:dyDescent="0.15">
      <c r="A187" s="3" t="s">
        <v>305</v>
      </c>
      <c r="B187" s="10" t="s">
        <v>306</v>
      </c>
      <c r="C187" s="5">
        <f t="shared" si="6"/>
        <v>235</v>
      </c>
      <c r="D187" s="13">
        <v>10</v>
      </c>
      <c r="E187" s="3">
        <v>10</v>
      </c>
      <c r="F187" s="3">
        <v>12</v>
      </c>
      <c r="H187" s="3">
        <v>3</v>
      </c>
      <c r="I187" s="3">
        <v>4</v>
      </c>
      <c r="J187" s="3">
        <v>5</v>
      </c>
      <c r="L187" s="3">
        <v>7</v>
      </c>
      <c r="M187" s="3">
        <v>6</v>
      </c>
      <c r="N187" s="3">
        <v>4</v>
      </c>
      <c r="O187" s="3">
        <v>1</v>
      </c>
      <c r="R187" s="3">
        <v>4</v>
      </c>
      <c r="T187" s="3">
        <v>9</v>
      </c>
      <c r="U187" s="3">
        <v>4</v>
      </c>
      <c r="V187" s="3">
        <v>1</v>
      </c>
      <c r="W187" s="3">
        <v>13</v>
      </c>
      <c r="X187" s="3">
        <v>8</v>
      </c>
      <c r="Y187" s="3">
        <v>12</v>
      </c>
      <c r="Z187" s="3">
        <v>5</v>
      </c>
      <c r="AA187" s="3">
        <v>14</v>
      </c>
      <c r="AB187" s="3">
        <v>1</v>
      </c>
      <c r="AC187" s="3">
        <v>1</v>
      </c>
      <c r="AE187" s="3">
        <v>3</v>
      </c>
      <c r="AF187" s="3">
        <v>6</v>
      </c>
      <c r="AG187" s="3">
        <v>6</v>
      </c>
      <c r="AH187" s="3">
        <v>15</v>
      </c>
      <c r="AI187" s="3">
        <v>7</v>
      </c>
      <c r="AJ187" s="3">
        <v>7</v>
      </c>
      <c r="AK187" s="3">
        <v>13</v>
      </c>
      <c r="AL187" s="3">
        <v>4</v>
      </c>
      <c r="AN187" s="3">
        <v>7</v>
      </c>
      <c r="AP187" s="3">
        <v>9</v>
      </c>
      <c r="AQ187" s="3">
        <v>12</v>
      </c>
      <c r="AU187" s="3">
        <v>1</v>
      </c>
      <c r="AZ187" s="3">
        <v>2</v>
      </c>
      <c r="BB187" s="3">
        <v>1</v>
      </c>
      <c r="BC187" s="3">
        <v>1</v>
      </c>
      <c r="BE187" s="3">
        <v>4</v>
      </c>
      <c r="BK187" s="3" t="s">
        <v>411</v>
      </c>
      <c r="BL187" s="3">
        <v>1</v>
      </c>
      <c r="BM187" s="3">
        <v>1</v>
      </c>
      <c r="BN187" s="3">
        <v>1</v>
      </c>
      <c r="BO187" s="14">
        <f t="shared" si="7"/>
        <v>3.774193548387097</v>
      </c>
      <c r="BP187" s="2">
        <f t="shared" si="8"/>
        <v>15</v>
      </c>
    </row>
    <row r="188" spans="1:72" ht="14" customHeight="1" x14ac:dyDescent="0.15">
      <c r="A188" s="3" t="s">
        <v>365</v>
      </c>
      <c r="B188" s="10" t="s">
        <v>366</v>
      </c>
      <c r="C188" s="5">
        <f t="shared" si="6"/>
        <v>20</v>
      </c>
      <c r="D188" s="13"/>
      <c r="AS188" s="3">
        <v>3</v>
      </c>
      <c r="BD188" s="3">
        <v>4</v>
      </c>
      <c r="BE188" s="16">
        <v>4</v>
      </c>
      <c r="BF188" s="16">
        <v>4</v>
      </c>
      <c r="BG188" s="16"/>
      <c r="BH188" s="16">
        <v>1</v>
      </c>
      <c r="BI188" s="16"/>
      <c r="BJ188" s="16">
        <v>3</v>
      </c>
      <c r="BK188" s="16" t="s">
        <v>411</v>
      </c>
      <c r="BL188" s="16" t="s">
        <v>411</v>
      </c>
      <c r="BM188" s="16" t="s">
        <v>411</v>
      </c>
      <c r="BN188" s="3">
        <v>1</v>
      </c>
      <c r="BO188" s="14">
        <f t="shared" si="7"/>
        <v>0.30645161290322581</v>
      </c>
      <c r="BP188" s="2">
        <f t="shared" si="8"/>
        <v>4</v>
      </c>
    </row>
    <row r="189" spans="1:72" ht="14" customHeight="1" x14ac:dyDescent="0.15">
      <c r="A189" s="3" t="s">
        <v>307</v>
      </c>
      <c r="B189" s="10" t="s">
        <v>308</v>
      </c>
      <c r="C189" s="5">
        <f t="shared" si="6"/>
        <v>1114</v>
      </c>
      <c r="D189" s="13"/>
      <c r="E189" s="3">
        <v>2</v>
      </c>
      <c r="G189" s="3">
        <v>2</v>
      </c>
      <c r="H189" s="3">
        <v>3</v>
      </c>
      <c r="I189" s="3">
        <v>6</v>
      </c>
      <c r="J189" s="3">
        <v>5</v>
      </c>
      <c r="L189" s="3">
        <v>133</v>
      </c>
      <c r="M189" s="3">
        <v>24</v>
      </c>
      <c r="N189" s="3">
        <v>8</v>
      </c>
      <c r="O189" s="3">
        <v>10</v>
      </c>
      <c r="P189" s="3">
        <v>1</v>
      </c>
      <c r="Q189" s="3">
        <v>7</v>
      </c>
      <c r="R189" s="3">
        <v>28</v>
      </c>
      <c r="S189" s="3">
        <v>10</v>
      </c>
      <c r="T189" s="3">
        <v>1</v>
      </c>
      <c r="V189" s="3">
        <v>4</v>
      </c>
      <c r="W189" s="3">
        <v>20</v>
      </c>
      <c r="X189" s="3">
        <v>13</v>
      </c>
      <c r="Y189" s="3">
        <v>6</v>
      </c>
      <c r="Z189" s="3">
        <v>29</v>
      </c>
      <c r="AA189" s="3">
        <v>29</v>
      </c>
      <c r="AB189" s="3">
        <v>2</v>
      </c>
      <c r="AC189" s="3">
        <v>3</v>
      </c>
      <c r="AD189" s="3">
        <v>2</v>
      </c>
      <c r="AE189" s="3">
        <v>6</v>
      </c>
      <c r="AF189" s="3">
        <v>1</v>
      </c>
      <c r="AH189" s="3">
        <v>12</v>
      </c>
      <c r="AI189" s="3">
        <v>18</v>
      </c>
      <c r="AJ189" s="3">
        <v>4</v>
      </c>
      <c r="AK189" s="3">
        <v>8</v>
      </c>
      <c r="AL189" s="3">
        <v>4</v>
      </c>
      <c r="AM189" s="3">
        <v>5</v>
      </c>
      <c r="AN189" s="3">
        <v>5</v>
      </c>
      <c r="AO189" s="3">
        <v>11</v>
      </c>
      <c r="AP189" s="3">
        <v>5</v>
      </c>
      <c r="AQ189" s="3">
        <v>10</v>
      </c>
      <c r="AR189" s="3">
        <v>17</v>
      </c>
      <c r="AS189" s="3">
        <v>5</v>
      </c>
      <c r="AT189" s="3">
        <v>18</v>
      </c>
      <c r="AU189" s="3">
        <v>35</v>
      </c>
      <c r="AV189" s="3">
        <v>28</v>
      </c>
      <c r="AW189" s="3">
        <v>31</v>
      </c>
      <c r="AX189" s="3">
        <v>3</v>
      </c>
      <c r="AY189" s="3">
        <v>54</v>
      </c>
      <c r="AZ189" s="3">
        <v>20</v>
      </c>
      <c r="BA189" s="3">
        <v>2</v>
      </c>
      <c r="BC189" s="3">
        <v>24</v>
      </c>
      <c r="BD189" s="3">
        <v>50</v>
      </c>
      <c r="BE189" s="3">
        <v>57</v>
      </c>
      <c r="BF189" s="3">
        <v>30</v>
      </c>
      <c r="BG189" s="3">
        <v>44</v>
      </c>
      <c r="BH189" s="3">
        <v>30</v>
      </c>
      <c r="BI189" s="3">
        <v>53</v>
      </c>
      <c r="BJ189" s="3">
        <v>28</v>
      </c>
      <c r="BK189" s="3">
        <v>26</v>
      </c>
      <c r="BL189" s="3">
        <v>46</v>
      </c>
      <c r="BM189" s="3">
        <v>39</v>
      </c>
      <c r="BN189" s="3">
        <v>37</v>
      </c>
      <c r="BO189" s="14">
        <f t="shared" si="7"/>
        <v>17.370967741935484</v>
      </c>
      <c r="BP189" s="2">
        <f t="shared" si="8"/>
        <v>133</v>
      </c>
    </row>
    <row r="190" spans="1:72" ht="14" customHeight="1" x14ac:dyDescent="0.15">
      <c r="A190" s="3" t="s">
        <v>309</v>
      </c>
      <c r="B190" s="10" t="s">
        <v>310</v>
      </c>
      <c r="C190" s="5">
        <f t="shared" si="6"/>
        <v>2</v>
      </c>
      <c r="D190" s="13"/>
      <c r="L190" s="3">
        <v>2</v>
      </c>
      <c r="BK190" s="3" t="s">
        <v>411</v>
      </c>
      <c r="BL190" s="3" t="s">
        <v>411</v>
      </c>
      <c r="BM190" s="3" t="s">
        <v>411</v>
      </c>
      <c r="BN190" s="3" t="s">
        <v>411</v>
      </c>
      <c r="BO190" s="14">
        <f t="shared" si="7"/>
        <v>3.2258064516129031E-2</v>
      </c>
      <c r="BP190" s="2">
        <f t="shared" si="8"/>
        <v>2</v>
      </c>
    </row>
    <row r="191" spans="1:72" ht="14" customHeight="1" x14ac:dyDescent="0.15">
      <c r="A191" s="3" t="s">
        <v>311</v>
      </c>
      <c r="B191" s="10" t="s">
        <v>312</v>
      </c>
      <c r="C191" s="5">
        <f t="shared" si="6"/>
        <v>47</v>
      </c>
      <c r="D191" s="13"/>
      <c r="X191" s="3">
        <v>6</v>
      </c>
      <c r="Y191" s="3">
        <v>2</v>
      </c>
      <c r="BC191" s="3">
        <v>5</v>
      </c>
      <c r="BD191" s="3">
        <v>6</v>
      </c>
      <c r="BF191" s="3">
        <v>4</v>
      </c>
      <c r="BH191" s="3">
        <v>12</v>
      </c>
      <c r="BI191" s="3">
        <v>10</v>
      </c>
      <c r="BJ191" s="3">
        <v>1</v>
      </c>
      <c r="BK191" s="3" t="s">
        <v>411</v>
      </c>
      <c r="BL191" s="3" t="s">
        <v>411</v>
      </c>
      <c r="BM191" s="3">
        <v>1</v>
      </c>
      <c r="BN191" s="3" t="s">
        <v>411</v>
      </c>
      <c r="BO191" s="14">
        <f t="shared" si="7"/>
        <v>0.75806451612903225</v>
      </c>
      <c r="BP191" s="2">
        <f t="shared" si="8"/>
        <v>12</v>
      </c>
    </row>
    <row r="192" spans="1:72" ht="14" customHeight="1" x14ac:dyDescent="0.15">
      <c r="A192" s="3" t="s">
        <v>313</v>
      </c>
      <c r="B192" s="10" t="s">
        <v>314</v>
      </c>
      <c r="C192" s="5">
        <f t="shared" si="6"/>
        <v>11020</v>
      </c>
      <c r="D192" s="13">
        <v>17</v>
      </c>
      <c r="E192" s="3">
        <v>33</v>
      </c>
      <c r="F192" s="3">
        <v>49</v>
      </c>
      <c r="G192" s="3">
        <v>196</v>
      </c>
      <c r="H192" s="3">
        <v>24</v>
      </c>
      <c r="I192" s="3">
        <v>93</v>
      </c>
      <c r="J192" s="3">
        <v>30</v>
      </c>
      <c r="K192" s="3">
        <v>83</v>
      </c>
      <c r="L192" s="3">
        <v>413</v>
      </c>
      <c r="M192" s="3">
        <v>303</v>
      </c>
      <c r="N192" s="3">
        <v>145</v>
      </c>
      <c r="O192" s="3">
        <v>226</v>
      </c>
      <c r="P192" s="3">
        <v>211</v>
      </c>
      <c r="Q192" s="3">
        <v>72</v>
      </c>
      <c r="R192" s="3">
        <v>142</v>
      </c>
      <c r="S192" s="3">
        <v>118</v>
      </c>
      <c r="T192" s="3">
        <v>85</v>
      </c>
      <c r="U192" s="3">
        <v>80</v>
      </c>
      <c r="V192" s="3">
        <v>173</v>
      </c>
      <c r="W192" s="3">
        <v>246</v>
      </c>
      <c r="X192" s="3">
        <v>145</v>
      </c>
      <c r="Y192" s="3">
        <v>70</v>
      </c>
      <c r="Z192" s="3">
        <v>370</v>
      </c>
      <c r="AA192" s="3">
        <v>102</v>
      </c>
      <c r="AB192" s="3">
        <v>250</v>
      </c>
      <c r="AC192" s="3">
        <v>208</v>
      </c>
      <c r="AD192" s="3">
        <v>99</v>
      </c>
      <c r="AE192" s="3">
        <v>124</v>
      </c>
      <c r="AF192" s="3">
        <v>68</v>
      </c>
      <c r="AG192" s="3">
        <v>79</v>
      </c>
      <c r="AH192" s="3">
        <v>77</v>
      </c>
      <c r="AI192" s="3">
        <v>186</v>
      </c>
      <c r="AJ192" s="3">
        <v>106</v>
      </c>
      <c r="AK192" s="3">
        <v>216</v>
      </c>
      <c r="AL192" s="3">
        <v>344</v>
      </c>
      <c r="AM192" s="3">
        <v>425</v>
      </c>
      <c r="AN192" s="3">
        <v>170</v>
      </c>
      <c r="AO192" s="3">
        <v>32</v>
      </c>
      <c r="AP192" s="3">
        <v>67</v>
      </c>
      <c r="AQ192" s="3">
        <v>111</v>
      </c>
      <c r="AR192" s="3">
        <v>353</v>
      </c>
      <c r="AS192" s="3">
        <v>184</v>
      </c>
      <c r="AT192" s="3">
        <v>39</v>
      </c>
      <c r="AU192" s="3">
        <v>57</v>
      </c>
      <c r="AV192" s="3">
        <v>70</v>
      </c>
      <c r="AW192" s="3">
        <v>197</v>
      </c>
      <c r="AX192" s="3">
        <v>75</v>
      </c>
      <c r="AY192" s="3">
        <v>28</v>
      </c>
      <c r="AZ192" s="3">
        <v>19</v>
      </c>
      <c r="BA192" s="3">
        <v>284</v>
      </c>
      <c r="BB192" s="3">
        <v>30</v>
      </c>
      <c r="BC192" s="3">
        <v>203</v>
      </c>
      <c r="BD192" s="3">
        <v>126</v>
      </c>
      <c r="BE192" s="3">
        <v>125</v>
      </c>
      <c r="BF192" s="3">
        <v>169</v>
      </c>
      <c r="BG192" s="3">
        <v>242</v>
      </c>
      <c r="BH192" s="3">
        <v>492</v>
      </c>
      <c r="BI192" s="3">
        <v>574</v>
      </c>
      <c r="BJ192" s="3">
        <v>122</v>
      </c>
      <c r="BK192" s="3">
        <v>655</v>
      </c>
      <c r="BL192" s="3">
        <v>345</v>
      </c>
      <c r="BM192" s="3">
        <v>397</v>
      </c>
      <c r="BN192" s="3">
        <v>246</v>
      </c>
      <c r="BO192" s="14">
        <f t="shared" si="7"/>
        <v>173.7741935483871</v>
      </c>
      <c r="BP192" s="2">
        <f t="shared" si="8"/>
        <v>655</v>
      </c>
    </row>
    <row r="193" spans="1:68" ht="14" customHeight="1" x14ac:dyDescent="0.15">
      <c r="A193" s="3" t="s">
        <v>315</v>
      </c>
      <c r="B193" s="10" t="s">
        <v>316</v>
      </c>
      <c r="C193" s="5">
        <f t="shared" si="6"/>
        <v>3122</v>
      </c>
      <c r="D193" s="13">
        <v>8</v>
      </c>
      <c r="E193" s="3">
        <v>1</v>
      </c>
      <c r="F193" s="3">
        <v>2</v>
      </c>
      <c r="G193" s="3">
        <v>35</v>
      </c>
      <c r="I193" s="3">
        <v>23</v>
      </c>
      <c r="J193" s="3">
        <v>2</v>
      </c>
      <c r="K193" s="3">
        <v>18</v>
      </c>
      <c r="L193" s="3">
        <v>52</v>
      </c>
      <c r="M193" s="3">
        <v>21</v>
      </c>
      <c r="N193" s="3">
        <v>20</v>
      </c>
      <c r="O193" s="3">
        <v>30</v>
      </c>
      <c r="P193" s="3">
        <v>29</v>
      </c>
      <c r="Q193" s="3">
        <v>13</v>
      </c>
      <c r="R193" s="3">
        <v>58</v>
      </c>
      <c r="S193" s="3">
        <v>9</v>
      </c>
      <c r="T193" s="3">
        <v>24</v>
      </c>
      <c r="U193" s="3">
        <v>14</v>
      </c>
      <c r="V193" s="3">
        <v>28</v>
      </c>
      <c r="W193" s="3">
        <v>65</v>
      </c>
      <c r="X193" s="3">
        <v>34</v>
      </c>
      <c r="Y193" s="3">
        <v>40</v>
      </c>
      <c r="Z193" s="3">
        <v>88</v>
      </c>
      <c r="AA193" s="3">
        <v>89</v>
      </c>
      <c r="AB193" s="3">
        <v>90</v>
      </c>
      <c r="AC193" s="3">
        <v>27</v>
      </c>
      <c r="AD193" s="3">
        <v>51</v>
      </c>
      <c r="AE193" s="3">
        <v>59</v>
      </c>
      <c r="AF193" s="3">
        <v>27</v>
      </c>
      <c r="AG193" s="3">
        <v>47</v>
      </c>
      <c r="AH193" s="3">
        <v>21</v>
      </c>
      <c r="AI193" s="3">
        <v>61</v>
      </c>
      <c r="AJ193" s="3">
        <v>13</v>
      </c>
      <c r="AK193" s="3">
        <v>55</v>
      </c>
      <c r="AL193" s="3">
        <v>39</v>
      </c>
      <c r="AM193" s="3">
        <v>188</v>
      </c>
      <c r="AN193" s="3">
        <v>137</v>
      </c>
      <c r="AO193" s="3">
        <v>2</v>
      </c>
      <c r="AP193" s="3">
        <v>79</v>
      </c>
      <c r="AQ193" s="3">
        <v>58</v>
      </c>
      <c r="AR193" s="3">
        <v>31</v>
      </c>
      <c r="AS193" s="3">
        <v>20</v>
      </c>
      <c r="AT193" s="3">
        <v>13</v>
      </c>
      <c r="AU193" s="3">
        <v>8</v>
      </c>
      <c r="AV193" s="3">
        <v>58</v>
      </c>
      <c r="AW193" s="3">
        <v>48</v>
      </c>
      <c r="AX193" s="3">
        <v>11</v>
      </c>
      <c r="AY193" s="3">
        <v>28</v>
      </c>
      <c r="AZ193" s="3">
        <v>4</v>
      </c>
      <c r="BA193" s="3">
        <v>146</v>
      </c>
      <c r="BB193" s="3">
        <v>1</v>
      </c>
      <c r="BC193" s="3">
        <v>104</v>
      </c>
      <c r="BD193" s="3">
        <v>26</v>
      </c>
      <c r="BE193" s="3">
        <v>28</v>
      </c>
      <c r="BF193" s="3">
        <v>9</v>
      </c>
      <c r="BG193" s="3">
        <v>15</v>
      </c>
      <c r="BH193" s="3">
        <v>67</v>
      </c>
      <c r="BI193" s="3">
        <v>116</v>
      </c>
      <c r="BJ193" s="3">
        <v>35</v>
      </c>
      <c r="BK193" s="3">
        <v>247</v>
      </c>
      <c r="BL193" s="3">
        <v>157</v>
      </c>
      <c r="BM193" s="3">
        <v>212</v>
      </c>
      <c r="BN193" s="3">
        <v>81</v>
      </c>
      <c r="BO193" s="14">
        <f t="shared" si="7"/>
        <v>49.048387096774192</v>
      </c>
      <c r="BP193" s="2">
        <f t="shared" si="8"/>
        <v>247</v>
      </c>
    </row>
    <row r="194" spans="1:68" ht="14" customHeight="1" x14ac:dyDescent="0.15">
      <c r="A194" s="3" t="s">
        <v>317</v>
      </c>
      <c r="B194" s="10" t="s">
        <v>318</v>
      </c>
      <c r="C194" s="5">
        <f t="shared" si="6"/>
        <v>888</v>
      </c>
      <c r="D194" s="13"/>
      <c r="I194" s="3">
        <v>1</v>
      </c>
      <c r="K194" s="3">
        <v>2</v>
      </c>
      <c r="L194" s="3">
        <v>5</v>
      </c>
      <c r="M194" s="3">
        <v>3</v>
      </c>
      <c r="N194" s="3">
        <v>3</v>
      </c>
      <c r="O194" s="3">
        <v>4</v>
      </c>
      <c r="P194" s="3">
        <v>1</v>
      </c>
      <c r="R194" s="3">
        <v>1</v>
      </c>
      <c r="T194" s="3">
        <v>5</v>
      </c>
      <c r="U194" s="3">
        <v>8</v>
      </c>
      <c r="V194" s="3">
        <v>1</v>
      </c>
      <c r="W194" s="3">
        <v>2</v>
      </c>
      <c r="X194" s="3">
        <v>3</v>
      </c>
      <c r="Z194" s="3">
        <v>5</v>
      </c>
      <c r="AA194" s="3">
        <v>1</v>
      </c>
      <c r="AB194" s="3">
        <v>6</v>
      </c>
      <c r="AC194" s="3">
        <v>4</v>
      </c>
      <c r="AD194" s="3">
        <v>20</v>
      </c>
      <c r="AE194" s="3">
        <v>23</v>
      </c>
      <c r="AG194" s="3">
        <v>1</v>
      </c>
      <c r="AI194" s="3">
        <v>9</v>
      </c>
      <c r="AJ194" s="3">
        <v>3</v>
      </c>
      <c r="AK194" s="3">
        <v>11</v>
      </c>
      <c r="AL194" s="3">
        <v>2</v>
      </c>
      <c r="AM194" s="3">
        <v>15</v>
      </c>
      <c r="AN194" s="3">
        <v>27</v>
      </c>
      <c r="AO194" s="3">
        <v>16</v>
      </c>
      <c r="AP194" s="3">
        <v>36</v>
      </c>
      <c r="AQ194" s="3">
        <v>19</v>
      </c>
      <c r="AR194" s="3">
        <v>30</v>
      </c>
      <c r="AS194" s="3">
        <v>44</v>
      </c>
      <c r="AT194" s="3">
        <v>3</v>
      </c>
      <c r="AU194" s="3">
        <v>4</v>
      </c>
      <c r="AV194" s="3">
        <v>2</v>
      </c>
      <c r="AW194" s="3">
        <v>4</v>
      </c>
      <c r="AX194" s="3">
        <v>24</v>
      </c>
      <c r="AY194" s="3">
        <v>13</v>
      </c>
      <c r="AZ194" s="3">
        <v>1</v>
      </c>
      <c r="BA194" s="3">
        <v>9</v>
      </c>
      <c r="BC194" s="3">
        <v>3</v>
      </c>
      <c r="BD194" s="3">
        <v>26</v>
      </c>
      <c r="BE194" s="3">
        <v>49</v>
      </c>
      <c r="BF194" s="3">
        <v>56</v>
      </c>
      <c r="BG194" s="3">
        <v>43</v>
      </c>
      <c r="BH194" s="3">
        <v>68</v>
      </c>
      <c r="BI194" s="3">
        <v>76</v>
      </c>
      <c r="BJ194" s="3">
        <v>60</v>
      </c>
      <c r="BK194" s="3">
        <v>48</v>
      </c>
      <c r="BL194" s="3">
        <v>58</v>
      </c>
      <c r="BM194" s="3">
        <v>5</v>
      </c>
      <c r="BN194" s="3">
        <v>25</v>
      </c>
      <c r="BO194" s="14">
        <f t="shared" si="7"/>
        <v>13.919354838709678</v>
      </c>
      <c r="BP194" s="2">
        <f t="shared" si="8"/>
        <v>76</v>
      </c>
    </row>
    <row r="195" spans="1:68" ht="14" customHeight="1" x14ac:dyDescent="0.15">
      <c r="A195" s="3" t="s">
        <v>319</v>
      </c>
      <c r="B195" s="10" t="s">
        <v>320</v>
      </c>
      <c r="C195" s="5">
        <f t="shared" si="6"/>
        <v>9</v>
      </c>
      <c r="D195" s="13"/>
      <c r="AP195" s="3">
        <v>1</v>
      </c>
      <c r="BG195" s="3">
        <v>3</v>
      </c>
      <c r="BI195" s="3">
        <v>3</v>
      </c>
      <c r="BK195" s="3" t="s">
        <v>411</v>
      </c>
      <c r="BL195" s="3" t="s">
        <v>411</v>
      </c>
      <c r="BM195" s="3" t="s">
        <v>411</v>
      </c>
      <c r="BN195" s="3">
        <v>2</v>
      </c>
      <c r="BO195" s="14">
        <f t="shared" si="7"/>
        <v>0.11290322580645161</v>
      </c>
      <c r="BP195" s="2">
        <f t="shared" si="8"/>
        <v>3</v>
      </c>
    </row>
    <row r="196" spans="1:68" ht="14" customHeight="1" x14ac:dyDescent="0.15">
      <c r="A196" s="3" t="s">
        <v>321</v>
      </c>
      <c r="B196" s="10" t="s">
        <v>322</v>
      </c>
      <c r="C196" s="5">
        <f t="shared" si="6"/>
        <v>2845</v>
      </c>
      <c r="D196" s="13">
        <v>2</v>
      </c>
      <c r="E196" s="3">
        <v>11</v>
      </c>
      <c r="F196" s="3">
        <v>6</v>
      </c>
      <c r="G196" s="3">
        <v>9</v>
      </c>
      <c r="H196" s="3">
        <v>4</v>
      </c>
      <c r="I196" s="3">
        <v>25</v>
      </c>
      <c r="J196" s="3">
        <v>4</v>
      </c>
      <c r="K196" s="3">
        <v>11</v>
      </c>
      <c r="L196" s="3">
        <v>124</v>
      </c>
      <c r="M196" s="3">
        <v>29</v>
      </c>
      <c r="N196" s="3">
        <v>59</v>
      </c>
      <c r="O196" s="3">
        <v>14</v>
      </c>
      <c r="P196" s="3">
        <v>13</v>
      </c>
      <c r="Q196" s="3">
        <v>5</v>
      </c>
      <c r="R196" s="3">
        <v>109</v>
      </c>
      <c r="S196" s="3">
        <v>4</v>
      </c>
      <c r="T196" s="3">
        <v>11</v>
      </c>
      <c r="U196" s="3">
        <v>181</v>
      </c>
      <c r="V196" s="3">
        <v>32</v>
      </c>
      <c r="W196" s="3">
        <v>53</v>
      </c>
      <c r="X196" s="3">
        <v>21</v>
      </c>
      <c r="Y196" s="3">
        <v>11</v>
      </c>
      <c r="Z196" s="3">
        <v>31</v>
      </c>
      <c r="AA196" s="3">
        <v>64</v>
      </c>
      <c r="AB196" s="3">
        <v>23</v>
      </c>
      <c r="AC196" s="3">
        <v>26</v>
      </c>
      <c r="AD196" s="3">
        <v>32</v>
      </c>
      <c r="AE196" s="3">
        <v>39</v>
      </c>
      <c r="AF196" s="3">
        <v>21</v>
      </c>
      <c r="AG196" s="3">
        <v>8</v>
      </c>
      <c r="AH196" s="3">
        <v>14</v>
      </c>
      <c r="AI196" s="3">
        <v>35</v>
      </c>
      <c r="AJ196" s="3">
        <v>31</v>
      </c>
      <c r="AK196" s="3">
        <v>32</v>
      </c>
      <c r="AL196" s="3">
        <v>26</v>
      </c>
      <c r="AM196" s="3">
        <v>41</v>
      </c>
      <c r="AN196" s="3">
        <v>25</v>
      </c>
      <c r="AO196" s="3">
        <v>2</v>
      </c>
      <c r="AP196" s="3">
        <v>36</v>
      </c>
      <c r="AQ196" s="3">
        <v>10</v>
      </c>
      <c r="AR196" s="3">
        <v>88</v>
      </c>
      <c r="AS196" s="3">
        <v>12</v>
      </c>
      <c r="AT196" s="3">
        <v>40</v>
      </c>
      <c r="AU196" s="3">
        <v>13</v>
      </c>
      <c r="AV196" s="3">
        <v>23</v>
      </c>
      <c r="AW196" s="3">
        <v>15</v>
      </c>
      <c r="AX196" s="3">
        <v>7</v>
      </c>
      <c r="AY196" s="3">
        <v>52</v>
      </c>
      <c r="AZ196" s="3">
        <v>123</v>
      </c>
      <c r="BA196" s="3">
        <v>33</v>
      </c>
      <c r="BB196" s="3">
        <v>31</v>
      </c>
      <c r="BC196" s="3">
        <v>24</v>
      </c>
      <c r="BD196" s="3">
        <v>109</v>
      </c>
      <c r="BE196" s="3">
        <v>58</v>
      </c>
      <c r="BF196" s="3">
        <v>99</v>
      </c>
      <c r="BG196" s="3">
        <v>62</v>
      </c>
      <c r="BH196" s="3">
        <v>51</v>
      </c>
      <c r="BI196" s="3">
        <v>211</v>
      </c>
      <c r="BJ196" s="3">
        <v>123</v>
      </c>
      <c r="BK196" s="3">
        <v>123</v>
      </c>
      <c r="BL196" s="3">
        <v>102</v>
      </c>
      <c r="BM196" s="3">
        <v>125</v>
      </c>
      <c r="BN196" s="3">
        <v>87</v>
      </c>
      <c r="BO196" s="14">
        <f t="shared" si="7"/>
        <v>44.483870967741936</v>
      </c>
      <c r="BP196" s="2">
        <f t="shared" si="8"/>
        <v>211</v>
      </c>
    </row>
    <row r="197" spans="1:68" ht="14" customHeight="1" x14ac:dyDescent="0.15">
      <c r="A197" s="3" t="s">
        <v>323</v>
      </c>
      <c r="B197" s="10" t="s">
        <v>324</v>
      </c>
      <c r="C197" s="5">
        <f t="shared" ref="C197:C217" si="9">SUM(D197:BN197)</f>
        <v>22</v>
      </c>
      <c r="D197" s="13"/>
      <c r="O197" s="3">
        <v>2</v>
      </c>
      <c r="V197" s="3">
        <v>1</v>
      </c>
      <c r="AB197" s="3">
        <v>1</v>
      </c>
      <c r="AL197" s="3">
        <v>2</v>
      </c>
      <c r="AN197" s="3">
        <v>1</v>
      </c>
      <c r="BF197" s="3">
        <v>1</v>
      </c>
      <c r="BG197" s="3">
        <v>1</v>
      </c>
      <c r="BI197" s="3">
        <v>2</v>
      </c>
      <c r="BJ197" s="3">
        <v>1</v>
      </c>
      <c r="BK197" s="3">
        <v>3</v>
      </c>
      <c r="BL197" s="3">
        <v>5</v>
      </c>
      <c r="BM197" s="3" t="s">
        <v>411</v>
      </c>
      <c r="BN197" s="3">
        <v>2</v>
      </c>
      <c r="BO197" s="14">
        <f t="shared" si="7"/>
        <v>0.32258064516129031</v>
      </c>
      <c r="BP197" s="2">
        <f t="shared" si="8"/>
        <v>5</v>
      </c>
    </row>
    <row r="198" spans="1:68" ht="14" customHeight="1" x14ac:dyDescent="0.15">
      <c r="A198" s="3" t="s">
        <v>382</v>
      </c>
      <c r="B198" s="10" t="s">
        <v>383</v>
      </c>
      <c r="C198" s="5">
        <f t="shared" si="9"/>
        <v>5</v>
      </c>
      <c r="D198" s="13"/>
      <c r="BD198" s="3">
        <v>4</v>
      </c>
      <c r="BH198" s="3">
        <v>1</v>
      </c>
      <c r="BK198" s="3" t="s">
        <v>411</v>
      </c>
      <c r="BL198" s="3" t="s">
        <v>411</v>
      </c>
      <c r="BM198" s="3" t="s">
        <v>411</v>
      </c>
      <c r="BN198" s="3" t="s">
        <v>411</v>
      </c>
      <c r="BO198" s="14">
        <f t="shared" si="7"/>
        <v>8.0645161290322578E-2</v>
      </c>
      <c r="BP198" s="2">
        <f t="shared" si="8"/>
        <v>4</v>
      </c>
    </row>
    <row r="199" spans="1:68" ht="14" customHeight="1" x14ac:dyDescent="0.15">
      <c r="A199" s="3" t="s">
        <v>325</v>
      </c>
      <c r="B199" s="10" t="s">
        <v>326</v>
      </c>
      <c r="C199" s="5">
        <f t="shared" si="9"/>
        <v>3573</v>
      </c>
      <c r="D199" s="13"/>
      <c r="G199" s="3">
        <v>1</v>
      </c>
      <c r="J199" s="3">
        <v>1</v>
      </c>
      <c r="M199" s="3">
        <v>2</v>
      </c>
      <c r="N199" s="3">
        <v>201</v>
      </c>
      <c r="O199" s="3">
        <v>3</v>
      </c>
      <c r="S199" s="3">
        <v>1</v>
      </c>
      <c r="T199" s="3">
        <v>1</v>
      </c>
      <c r="U199" s="3">
        <v>157</v>
      </c>
      <c r="W199" s="3">
        <v>7</v>
      </c>
      <c r="X199" s="3">
        <v>11</v>
      </c>
      <c r="Z199" s="3">
        <v>5</v>
      </c>
      <c r="AA199" s="3">
        <v>7</v>
      </c>
      <c r="AB199" s="3">
        <v>29</v>
      </c>
      <c r="AC199" s="3">
        <v>18</v>
      </c>
      <c r="AD199" s="3">
        <v>1</v>
      </c>
      <c r="AE199" s="3">
        <v>3</v>
      </c>
      <c r="AF199" s="3">
        <v>4</v>
      </c>
      <c r="AJ199" s="3">
        <v>24</v>
      </c>
      <c r="AK199" s="3">
        <v>29</v>
      </c>
      <c r="AL199" s="3">
        <v>5</v>
      </c>
      <c r="AM199" s="3">
        <v>1</v>
      </c>
      <c r="AN199" s="3">
        <v>6</v>
      </c>
      <c r="AP199" s="3">
        <v>1</v>
      </c>
      <c r="AQ199" s="3">
        <v>3</v>
      </c>
      <c r="AR199" s="3">
        <v>73</v>
      </c>
      <c r="AS199" s="3">
        <v>60</v>
      </c>
      <c r="AT199" s="3">
        <v>72</v>
      </c>
      <c r="AU199" s="3">
        <v>47</v>
      </c>
      <c r="AV199" s="3">
        <v>58</v>
      </c>
      <c r="AW199" s="3">
        <v>8</v>
      </c>
      <c r="AX199" s="3">
        <v>6</v>
      </c>
      <c r="AY199" s="3">
        <v>15</v>
      </c>
      <c r="AZ199" s="3">
        <v>24</v>
      </c>
      <c r="BA199" s="3">
        <v>65</v>
      </c>
      <c r="BB199" s="3">
        <v>12</v>
      </c>
      <c r="BC199" s="3">
        <v>26</v>
      </c>
      <c r="BD199" s="3">
        <v>45</v>
      </c>
      <c r="BE199" s="3">
        <v>34</v>
      </c>
      <c r="BF199" s="3">
        <v>251</v>
      </c>
      <c r="BG199" s="3">
        <v>1317</v>
      </c>
      <c r="BH199" s="3">
        <v>215</v>
      </c>
      <c r="BI199" s="3">
        <v>86</v>
      </c>
      <c r="BJ199" s="3">
        <v>132</v>
      </c>
      <c r="BK199" s="3">
        <v>26</v>
      </c>
      <c r="BL199" s="3">
        <v>59</v>
      </c>
      <c r="BM199" s="3">
        <v>410</v>
      </c>
      <c r="BN199" s="3">
        <v>11</v>
      </c>
      <c r="BO199" s="14">
        <f t="shared" ref="BO199:BO217" si="10">SUM(D199:BM199)/(2023-1961)</f>
        <v>57.451612903225808</v>
      </c>
      <c r="BP199" s="2">
        <f t="shared" ref="BP199:BP217" si="11">MAX(D199:BM199)</f>
        <v>1317</v>
      </c>
    </row>
    <row r="200" spans="1:68" ht="14" customHeight="1" x14ac:dyDescent="0.15">
      <c r="A200" s="3" t="s">
        <v>327</v>
      </c>
      <c r="B200" s="10" t="s">
        <v>328</v>
      </c>
      <c r="C200" s="5">
        <f t="shared" si="9"/>
        <v>53</v>
      </c>
      <c r="D200" s="13"/>
      <c r="N200" s="3">
        <v>2</v>
      </c>
      <c r="X200" s="3">
        <v>1</v>
      </c>
      <c r="AE200" s="3">
        <v>1</v>
      </c>
      <c r="AJ200" s="3">
        <v>3</v>
      </c>
      <c r="BC200" s="3">
        <v>3</v>
      </c>
      <c r="BF200" s="3">
        <v>12</v>
      </c>
      <c r="BG200" s="3">
        <v>18</v>
      </c>
      <c r="BH200" s="3">
        <v>5</v>
      </c>
      <c r="BK200" s="3" t="s">
        <v>411</v>
      </c>
      <c r="BL200" s="3">
        <v>1</v>
      </c>
      <c r="BM200" s="3">
        <v>7</v>
      </c>
      <c r="BN200" s="3" t="s">
        <v>411</v>
      </c>
      <c r="BO200" s="14">
        <f t="shared" si="10"/>
        <v>0.85483870967741937</v>
      </c>
      <c r="BP200" s="2">
        <f t="shared" si="11"/>
        <v>18</v>
      </c>
    </row>
    <row r="201" spans="1:68" ht="14" customHeight="1" x14ac:dyDescent="0.15">
      <c r="B201" s="10" t="s">
        <v>359</v>
      </c>
      <c r="C201" s="5">
        <f t="shared" si="9"/>
        <v>3</v>
      </c>
      <c r="D201" s="13"/>
      <c r="N201" s="3">
        <v>2</v>
      </c>
      <c r="BG201" s="3">
        <v>1</v>
      </c>
      <c r="BK201" s="3" t="s">
        <v>411</v>
      </c>
      <c r="BL201" s="3" t="s">
        <v>411</v>
      </c>
      <c r="BM201" s="3" t="s">
        <v>411</v>
      </c>
      <c r="BN201" s="3" t="s">
        <v>411</v>
      </c>
      <c r="BO201" s="14">
        <f t="shared" si="10"/>
        <v>4.8387096774193547E-2</v>
      </c>
      <c r="BP201" s="2">
        <f t="shared" si="11"/>
        <v>2</v>
      </c>
    </row>
    <row r="202" spans="1:68" ht="14" customHeight="1" x14ac:dyDescent="0.15">
      <c r="A202" s="3" t="s">
        <v>329</v>
      </c>
      <c r="B202" s="10" t="s">
        <v>330</v>
      </c>
      <c r="C202" s="5">
        <f t="shared" si="9"/>
        <v>7</v>
      </c>
      <c r="D202" s="13"/>
      <c r="E202" s="3">
        <v>2</v>
      </c>
      <c r="AC202" s="3">
        <v>1</v>
      </c>
      <c r="AF202" s="3">
        <v>2</v>
      </c>
      <c r="AM202" s="3">
        <v>1</v>
      </c>
      <c r="BF202" s="3">
        <v>1</v>
      </c>
      <c r="BK202" s="3" t="s">
        <v>411</v>
      </c>
      <c r="BL202" s="3" t="s">
        <v>411</v>
      </c>
      <c r="BM202" s="3" t="s">
        <v>411</v>
      </c>
      <c r="BN202" s="3" t="s">
        <v>411</v>
      </c>
      <c r="BO202" s="14">
        <f t="shared" si="10"/>
        <v>0.11290322580645161</v>
      </c>
      <c r="BP202" s="2">
        <f t="shared" si="11"/>
        <v>2</v>
      </c>
    </row>
    <row r="203" spans="1:68" ht="14" customHeight="1" x14ac:dyDescent="0.15">
      <c r="A203" s="3" t="s">
        <v>331</v>
      </c>
      <c r="B203" s="10" t="s">
        <v>332</v>
      </c>
      <c r="C203" s="5">
        <f t="shared" si="9"/>
        <v>412</v>
      </c>
      <c r="D203" s="13">
        <v>4</v>
      </c>
      <c r="E203" s="3">
        <v>22</v>
      </c>
      <c r="F203" s="3">
        <v>16</v>
      </c>
      <c r="G203" s="3">
        <v>1</v>
      </c>
      <c r="H203" s="3">
        <v>6</v>
      </c>
      <c r="I203" s="3">
        <v>22</v>
      </c>
      <c r="J203" s="3">
        <v>6</v>
      </c>
      <c r="K203" s="3">
        <v>1</v>
      </c>
      <c r="L203" s="3">
        <v>5</v>
      </c>
      <c r="M203" s="3">
        <v>7</v>
      </c>
      <c r="N203" s="3">
        <v>23</v>
      </c>
      <c r="Q203" s="3">
        <v>1</v>
      </c>
      <c r="R203" s="3">
        <v>6</v>
      </c>
      <c r="S203" s="3">
        <v>1</v>
      </c>
      <c r="U203" s="3">
        <v>13</v>
      </c>
      <c r="V203" s="3">
        <v>1</v>
      </c>
      <c r="W203" s="3">
        <v>3</v>
      </c>
      <c r="Y203" s="3">
        <v>2</v>
      </c>
      <c r="Z203" s="3">
        <v>39</v>
      </c>
      <c r="AA203" s="3">
        <v>11</v>
      </c>
      <c r="AB203" s="3">
        <v>4</v>
      </c>
      <c r="AC203" s="3">
        <v>7</v>
      </c>
      <c r="AD203" s="3">
        <v>16</v>
      </c>
      <c r="AE203" s="3">
        <v>1</v>
      </c>
      <c r="AF203" s="3">
        <v>24</v>
      </c>
      <c r="AG203" s="3">
        <v>3</v>
      </c>
      <c r="AH203" s="3">
        <v>10</v>
      </c>
      <c r="AJ203" s="3">
        <v>1</v>
      </c>
      <c r="AL203" s="3">
        <v>1</v>
      </c>
      <c r="AM203" s="3">
        <v>13</v>
      </c>
      <c r="AO203" s="3">
        <v>3</v>
      </c>
      <c r="AP203" s="3">
        <v>1</v>
      </c>
      <c r="AS203" s="3">
        <v>4</v>
      </c>
      <c r="AT203" s="3">
        <v>1</v>
      </c>
      <c r="AV203" s="3">
        <v>1</v>
      </c>
      <c r="AX203" s="3">
        <v>5</v>
      </c>
      <c r="AY203" s="3">
        <v>2</v>
      </c>
      <c r="BC203" s="3">
        <v>5</v>
      </c>
      <c r="BD203" s="3">
        <v>6</v>
      </c>
      <c r="BE203" s="3">
        <v>1</v>
      </c>
      <c r="BF203" s="3">
        <v>2</v>
      </c>
      <c r="BG203" s="3">
        <v>2</v>
      </c>
      <c r="BH203" s="3">
        <v>38</v>
      </c>
      <c r="BI203" s="3">
        <v>1</v>
      </c>
      <c r="BJ203" s="3">
        <v>21</v>
      </c>
      <c r="BK203" s="3">
        <v>3</v>
      </c>
      <c r="BL203" s="3">
        <v>3</v>
      </c>
      <c r="BM203" s="3">
        <v>41</v>
      </c>
      <c r="BN203" s="3">
        <v>2</v>
      </c>
      <c r="BO203" s="14">
        <f t="shared" si="10"/>
        <v>6.612903225806452</v>
      </c>
      <c r="BP203" s="2">
        <f t="shared" si="11"/>
        <v>41</v>
      </c>
    </row>
    <row r="204" spans="1:68" ht="14" customHeight="1" x14ac:dyDescent="0.15">
      <c r="A204" s="3" t="s">
        <v>333</v>
      </c>
      <c r="B204" s="10" t="s">
        <v>334</v>
      </c>
      <c r="C204" s="5">
        <f t="shared" si="9"/>
        <v>34</v>
      </c>
      <c r="D204" s="13"/>
      <c r="E204" s="3">
        <v>2</v>
      </c>
      <c r="M204" s="3">
        <v>1</v>
      </c>
      <c r="O204" s="3">
        <v>2</v>
      </c>
      <c r="R204" s="3">
        <v>3</v>
      </c>
      <c r="U204" s="3">
        <v>2</v>
      </c>
      <c r="V204" s="3">
        <v>2</v>
      </c>
      <c r="W204" s="3">
        <v>2</v>
      </c>
      <c r="X204" s="3">
        <v>3</v>
      </c>
      <c r="Z204" s="3">
        <v>2</v>
      </c>
      <c r="AA204" s="3">
        <v>3</v>
      </c>
      <c r="AB204" s="3">
        <v>1</v>
      </c>
      <c r="AC204" s="3">
        <v>5</v>
      </c>
      <c r="AD204" s="3">
        <v>1</v>
      </c>
      <c r="AH204" s="3">
        <v>1</v>
      </c>
      <c r="AR204" s="3">
        <v>1</v>
      </c>
      <c r="AU204" s="3">
        <v>1</v>
      </c>
      <c r="BF204" s="3">
        <v>1</v>
      </c>
      <c r="BI204" s="3">
        <v>1</v>
      </c>
      <c r="BK204" s="3" t="s">
        <v>411</v>
      </c>
      <c r="BL204" s="3" t="s">
        <v>411</v>
      </c>
      <c r="BM204" s="3" t="s">
        <v>411</v>
      </c>
      <c r="BN204" s="3" t="s">
        <v>411</v>
      </c>
      <c r="BO204" s="14">
        <f t="shared" si="10"/>
        <v>0.54838709677419351</v>
      </c>
      <c r="BP204" s="2">
        <f t="shared" si="11"/>
        <v>5</v>
      </c>
    </row>
    <row r="205" spans="1:68" ht="14" customHeight="1" x14ac:dyDescent="0.15">
      <c r="A205" s="3" t="s">
        <v>335</v>
      </c>
      <c r="B205" s="10" t="s">
        <v>336</v>
      </c>
      <c r="C205" s="5">
        <f t="shared" si="9"/>
        <v>195</v>
      </c>
      <c r="D205" s="13"/>
      <c r="E205" s="3">
        <v>2</v>
      </c>
      <c r="F205" s="3">
        <v>1</v>
      </c>
      <c r="I205" s="3">
        <v>3</v>
      </c>
      <c r="L205" s="3">
        <v>2</v>
      </c>
      <c r="M205" s="3">
        <v>2</v>
      </c>
      <c r="N205" s="3">
        <v>6</v>
      </c>
      <c r="O205" s="3">
        <v>6</v>
      </c>
      <c r="P205" s="3">
        <v>2</v>
      </c>
      <c r="Q205" s="3">
        <v>5</v>
      </c>
      <c r="R205" s="3">
        <v>3</v>
      </c>
      <c r="T205" s="3">
        <v>6</v>
      </c>
      <c r="U205" s="3">
        <v>4</v>
      </c>
      <c r="V205" s="3">
        <v>2</v>
      </c>
      <c r="W205" s="3">
        <v>8</v>
      </c>
      <c r="X205" s="3">
        <v>4</v>
      </c>
      <c r="Y205" s="3">
        <v>3</v>
      </c>
      <c r="Z205" s="3">
        <v>10</v>
      </c>
      <c r="AA205" s="3">
        <v>13</v>
      </c>
      <c r="AB205" s="3">
        <v>4</v>
      </c>
      <c r="AC205" s="3">
        <v>6</v>
      </c>
      <c r="AD205" s="3">
        <v>1</v>
      </c>
      <c r="AE205" s="3">
        <v>3</v>
      </c>
      <c r="AH205" s="3">
        <v>5</v>
      </c>
      <c r="AI205" s="3">
        <v>5</v>
      </c>
      <c r="AJ205" s="3">
        <v>7</v>
      </c>
      <c r="AK205" s="3">
        <v>1</v>
      </c>
      <c r="AL205" s="3">
        <v>5</v>
      </c>
      <c r="AN205" s="3">
        <v>1</v>
      </c>
      <c r="AP205" s="3">
        <v>5</v>
      </c>
      <c r="AQ205" s="3">
        <v>1</v>
      </c>
      <c r="AS205" s="3">
        <v>3</v>
      </c>
      <c r="AT205" s="3">
        <v>3</v>
      </c>
      <c r="AU205" s="3">
        <v>2</v>
      </c>
      <c r="AV205" s="3">
        <v>4</v>
      </c>
      <c r="AW205" s="3">
        <v>16</v>
      </c>
      <c r="AX205" s="3">
        <v>1</v>
      </c>
      <c r="AY205" s="3">
        <v>1</v>
      </c>
      <c r="AZ205" s="3">
        <v>1</v>
      </c>
      <c r="BA205" s="3">
        <v>1</v>
      </c>
      <c r="BD205" s="3">
        <v>7</v>
      </c>
      <c r="BE205" s="3">
        <v>3</v>
      </c>
      <c r="BG205" s="3">
        <v>3</v>
      </c>
      <c r="BH205" s="3">
        <v>6</v>
      </c>
      <c r="BI205" s="3">
        <v>1</v>
      </c>
      <c r="BJ205" s="3">
        <v>1</v>
      </c>
      <c r="BK205" s="3">
        <v>2</v>
      </c>
      <c r="BL205" s="3">
        <v>1</v>
      </c>
      <c r="BM205" s="3">
        <v>3</v>
      </c>
      <c r="BN205" s="3">
        <v>10</v>
      </c>
      <c r="BO205" s="14">
        <f t="shared" si="10"/>
        <v>2.9838709677419355</v>
      </c>
      <c r="BP205" s="2">
        <f t="shared" si="11"/>
        <v>16</v>
      </c>
    </row>
    <row r="206" spans="1:68" ht="14" customHeight="1" x14ac:dyDescent="0.15">
      <c r="A206" s="3" t="s">
        <v>375</v>
      </c>
      <c r="B206" s="10" t="s">
        <v>376</v>
      </c>
      <c r="C206" s="5">
        <f t="shared" si="9"/>
        <v>44</v>
      </c>
      <c r="D206" s="13"/>
      <c r="BB206" s="3">
        <v>42</v>
      </c>
      <c r="BF206" s="3">
        <v>1</v>
      </c>
      <c r="BG206" s="3">
        <v>1</v>
      </c>
      <c r="BK206" s="3" t="s">
        <v>411</v>
      </c>
      <c r="BL206" s="3" t="s">
        <v>411</v>
      </c>
      <c r="BM206" s="3" t="s">
        <v>411</v>
      </c>
      <c r="BN206" s="3" t="s">
        <v>411</v>
      </c>
      <c r="BO206" s="14">
        <f t="shared" si="10"/>
        <v>0.70967741935483875</v>
      </c>
      <c r="BP206" s="2">
        <f t="shared" si="11"/>
        <v>42</v>
      </c>
    </row>
    <row r="207" spans="1:68" ht="14" customHeight="1" x14ac:dyDescent="0.15">
      <c r="A207" s="3" t="s">
        <v>337</v>
      </c>
      <c r="B207" s="10" t="s">
        <v>338</v>
      </c>
      <c r="C207" s="5">
        <f t="shared" si="9"/>
        <v>2568</v>
      </c>
      <c r="D207" s="13">
        <v>1</v>
      </c>
      <c r="F207" s="3">
        <v>1</v>
      </c>
      <c r="I207" s="3">
        <v>2</v>
      </c>
      <c r="J207" s="3">
        <v>6</v>
      </c>
      <c r="K207" s="3">
        <v>4</v>
      </c>
      <c r="L207" s="3">
        <v>158</v>
      </c>
      <c r="M207" s="3">
        <v>40</v>
      </c>
      <c r="N207" s="3">
        <v>151</v>
      </c>
      <c r="O207" s="3">
        <v>69</v>
      </c>
      <c r="P207" s="3">
        <v>2</v>
      </c>
      <c r="Q207" s="3">
        <v>9</v>
      </c>
      <c r="R207" s="3">
        <v>12</v>
      </c>
      <c r="S207" s="3">
        <v>1</v>
      </c>
      <c r="U207" s="3">
        <v>182</v>
      </c>
      <c r="V207" s="3">
        <v>28</v>
      </c>
      <c r="W207" s="3">
        <v>49</v>
      </c>
      <c r="X207" s="3">
        <v>5</v>
      </c>
      <c r="Y207" s="3">
        <v>10</v>
      </c>
      <c r="Z207" s="3">
        <v>31</v>
      </c>
      <c r="AA207" s="3">
        <v>29</v>
      </c>
      <c r="AB207" s="3">
        <v>35</v>
      </c>
      <c r="AC207" s="3">
        <v>43</v>
      </c>
      <c r="AD207" s="3">
        <v>23</v>
      </c>
      <c r="AE207" s="3">
        <v>67</v>
      </c>
      <c r="AF207" s="3">
        <v>91</v>
      </c>
      <c r="AG207" s="3">
        <v>25</v>
      </c>
      <c r="AH207" s="3">
        <v>22</v>
      </c>
      <c r="AI207" s="3">
        <v>27</v>
      </c>
      <c r="AJ207" s="3">
        <v>79</v>
      </c>
      <c r="AK207" s="3">
        <v>59</v>
      </c>
      <c r="AL207" s="3">
        <v>18</v>
      </c>
      <c r="AM207" s="3">
        <v>77</v>
      </c>
      <c r="AN207" s="3">
        <v>8</v>
      </c>
      <c r="AO207" s="3">
        <v>19</v>
      </c>
      <c r="AP207" s="3">
        <v>5</v>
      </c>
      <c r="AQ207" s="3">
        <v>21</v>
      </c>
      <c r="AR207" s="3">
        <v>52</v>
      </c>
      <c r="AS207" s="3">
        <v>48</v>
      </c>
      <c r="AT207" s="3">
        <v>82</v>
      </c>
      <c r="AU207" s="3">
        <v>37</v>
      </c>
      <c r="AV207" s="3">
        <v>17</v>
      </c>
      <c r="AW207" s="3">
        <v>40</v>
      </c>
      <c r="AX207" s="3">
        <v>7</v>
      </c>
      <c r="AY207" s="3">
        <v>15</v>
      </c>
      <c r="AZ207" s="3">
        <v>11</v>
      </c>
      <c r="BA207" s="3">
        <v>25</v>
      </c>
      <c r="BB207" s="3">
        <v>14</v>
      </c>
      <c r="BC207" s="3">
        <v>27</v>
      </c>
      <c r="BD207" s="3">
        <v>20</v>
      </c>
      <c r="BE207" s="3">
        <v>98</v>
      </c>
      <c r="BF207" s="3">
        <v>153</v>
      </c>
      <c r="BG207" s="3">
        <v>72</v>
      </c>
      <c r="BH207" s="3">
        <v>120</v>
      </c>
      <c r="BI207" s="3">
        <v>102</v>
      </c>
      <c r="BJ207" s="3">
        <v>56</v>
      </c>
      <c r="BK207" s="3">
        <v>48</v>
      </c>
      <c r="BL207" s="3">
        <v>54</v>
      </c>
      <c r="BM207" s="3">
        <v>39</v>
      </c>
      <c r="BN207" s="3">
        <v>22</v>
      </c>
      <c r="BO207" s="14">
        <f t="shared" si="10"/>
        <v>41.064516129032256</v>
      </c>
      <c r="BP207" s="2">
        <f t="shared" si="11"/>
        <v>182</v>
      </c>
    </row>
    <row r="208" spans="1:68" ht="14" customHeight="1" x14ac:dyDescent="0.15">
      <c r="A208" s="3" t="s">
        <v>339</v>
      </c>
      <c r="B208" s="10" t="s">
        <v>340</v>
      </c>
      <c r="C208" s="5">
        <f t="shared" si="9"/>
        <v>55</v>
      </c>
      <c r="D208" s="13"/>
      <c r="H208" s="3">
        <v>2</v>
      </c>
      <c r="K208" s="3">
        <v>2</v>
      </c>
      <c r="L208" s="3">
        <v>1</v>
      </c>
      <c r="M208" s="3">
        <v>1</v>
      </c>
      <c r="Y208" s="3">
        <v>1</v>
      </c>
      <c r="Z208" s="3">
        <v>2</v>
      </c>
      <c r="AA208" s="3">
        <v>1</v>
      </c>
      <c r="AB208" s="3">
        <v>1</v>
      </c>
      <c r="AE208" s="3">
        <v>1</v>
      </c>
      <c r="AF208" s="3">
        <v>2</v>
      </c>
      <c r="AK208" s="3">
        <v>1</v>
      </c>
      <c r="AM208" s="3">
        <v>4</v>
      </c>
      <c r="AN208" s="3">
        <v>4</v>
      </c>
      <c r="AP208" s="3">
        <v>4</v>
      </c>
      <c r="AQ208" s="3">
        <v>2</v>
      </c>
      <c r="AR208" s="3">
        <v>1</v>
      </c>
      <c r="AS208" s="3">
        <v>2</v>
      </c>
      <c r="AV208" s="3">
        <v>2</v>
      </c>
      <c r="AX208" s="3">
        <v>2</v>
      </c>
      <c r="BC208" s="3">
        <v>2</v>
      </c>
      <c r="BD208" s="3">
        <v>3</v>
      </c>
      <c r="BE208" s="3">
        <v>1</v>
      </c>
      <c r="BF208" s="3">
        <v>1</v>
      </c>
      <c r="BG208" s="3">
        <v>1</v>
      </c>
      <c r="BH208" s="3">
        <v>2</v>
      </c>
      <c r="BI208" s="3">
        <v>4</v>
      </c>
      <c r="BJ208" s="3">
        <v>1</v>
      </c>
      <c r="BK208" s="3" t="s">
        <v>411</v>
      </c>
      <c r="BL208" s="3">
        <v>1</v>
      </c>
      <c r="BM208" s="3" t="s">
        <v>411</v>
      </c>
      <c r="BN208" s="3">
        <v>3</v>
      </c>
      <c r="BO208" s="14">
        <f t="shared" si="10"/>
        <v>0.83870967741935487</v>
      </c>
      <c r="BP208" s="2">
        <f t="shared" si="11"/>
        <v>4</v>
      </c>
    </row>
    <row r="209" spans="1:68" ht="14" customHeight="1" x14ac:dyDescent="0.15">
      <c r="A209" s="3" t="s">
        <v>341</v>
      </c>
      <c r="B209" s="10" t="s">
        <v>342</v>
      </c>
      <c r="C209" s="5">
        <f t="shared" si="9"/>
        <v>5</v>
      </c>
      <c r="D209" s="13"/>
      <c r="L209" s="3">
        <v>2</v>
      </c>
      <c r="AA209" s="3">
        <v>1</v>
      </c>
      <c r="AJ209" s="3">
        <v>1</v>
      </c>
      <c r="BK209" s="3" t="s">
        <v>411</v>
      </c>
      <c r="BL209" s="3" t="s">
        <v>411</v>
      </c>
      <c r="BM209" s="3">
        <v>1</v>
      </c>
      <c r="BN209" s="3" t="s">
        <v>411</v>
      </c>
      <c r="BO209" s="14">
        <f t="shared" si="10"/>
        <v>8.0645161290322578E-2</v>
      </c>
      <c r="BP209" s="2">
        <f t="shared" si="11"/>
        <v>2</v>
      </c>
    </row>
    <row r="210" spans="1:68" ht="14" customHeight="1" x14ac:dyDescent="0.15">
      <c r="A210" s="3" t="s">
        <v>343</v>
      </c>
      <c r="B210" s="10" t="s">
        <v>344</v>
      </c>
      <c r="C210" s="5">
        <f t="shared" si="9"/>
        <v>15</v>
      </c>
      <c r="D210" s="13"/>
      <c r="L210" s="3">
        <v>3</v>
      </c>
      <c r="X210" s="3">
        <v>1</v>
      </c>
      <c r="BE210" s="3">
        <v>1</v>
      </c>
      <c r="BF210" s="3">
        <v>7</v>
      </c>
      <c r="BG210" s="3">
        <v>2</v>
      </c>
      <c r="BK210" s="3" t="s">
        <v>411</v>
      </c>
      <c r="BL210" s="3">
        <v>1</v>
      </c>
      <c r="BM210" s="3" t="s">
        <v>411</v>
      </c>
      <c r="BN210" s="3" t="s">
        <v>411</v>
      </c>
      <c r="BO210" s="14">
        <f t="shared" si="10"/>
        <v>0.24193548387096775</v>
      </c>
      <c r="BP210" s="2">
        <f t="shared" si="11"/>
        <v>7</v>
      </c>
    </row>
    <row r="211" spans="1:68" ht="14" customHeight="1" x14ac:dyDescent="0.15">
      <c r="A211" s="3" t="s">
        <v>345</v>
      </c>
      <c r="B211" s="10" t="s">
        <v>346</v>
      </c>
      <c r="C211" s="5">
        <f t="shared" si="9"/>
        <v>163</v>
      </c>
      <c r="D211" s="13"/>
      <c r="E211" s="3">
        <v>1</v>
      </c>
      <c r="F211" s="3">
        <v>1</v>
      </c>
      <c r="G211" s="3">
        <v>2</v>
      </c>
      <c r="I211" s="3">
        <v>1</v>
      </c>
      <c r="K211" s="3">
        <v>3</v>
      </c>
      <c r="L211" s="3">
        <v>18</v>
      </c>
      <c r="M211" s="3">
        <v>12</v>
      </c>
      <c r="N211" s="3">
        <v>1</v>
      </c>
      <c r="O211" s="3">
        <v>2</v>
      </c>
      <c r="P211" s="3">
        <v>6</v>
      </c>
      <c r="R211" s="3">
        <v>2</v>
      </c>
      <c r="S211" s="3">
        <v>2</v>
      </c>
      <c r="U211" s="3">
        <v>1</v>
      </c>
      <c r="V211" s="3">
        <v>4</v>
      </c>
      <c r="W211" s="3">
        <v>2</v>
      </c>
      <c r="X211" s="3">
        <v>3</v>
      </c>
      <c r="Y211" s="3">
        <v>1</v>
      </c>
      <c r="Z211" s="3">
        <v>20</v>
      </c>
      <c r="AA211" s="3">
        <v>9</v>
      </c>
      <c r="AB211" s="3">
        <v>7</v>
      </c>
      <c r="AC211" s="3">
        <v>5</v>
      </c>
      <c r="AD211" s="3">
        <v>1</v>
      </c>
      <c r="AE211" s="3">
        <v>2</v>
      </c>
      <c r="AG211" s="3">
        <v>1</v>
      </c>
      <c r="AH211" s="3">
        <v>1</v>
      </c>
      <c r="AK211" s="3">
        <v>2</v>
      </c>
      <c r="AL211" s="3">
        <v>1</v>
      </c>
      <c r="AM211" s="3">
        <v>1</v>
      </c>
      <c r="AN211" s="3">
        <v>1</v>
      </c>
      <c r="AP211" s="3">
        <v>1</v>
      </c>
      <c r="AR211" s="3">
        <v>2</v>
      </c>
      <c r="AS211" s="3">
        <v>2</v>
      </c>
      <c r="AT211" s="3">
        <v>1</v>
      </c>
      <c r="AU211" s="3">
        <v>3</v>
      </c>
      <c r="BA211" s="3">
        <v>1</v>
      </c>
      <c r="BF211" s="3">
        <v>1</v>
      </c>
      <c r="BG211" s="3">
        <v>5</v>
      </c>
      <c r="BH211" s="3">
        <v>7</v>
      </c>
      <c r="BI211" s="3">
        <v>4</v>
      </c>
      <c r="BJ211" s="3">
        <v>4</v>
      </c>
      <c r="BK211" s="3">
        <v>2</v>
      </c>
      <c r="BL211" s="3">
        <v>4</v>
      </c>
      <c r="BM211" s="3">
        <v>9</v>
      </c>
      <c r="BN211" s="3">
        <v>4</v>
      </c>
      <c r="BO211" s="14">
        <f t="shared" si="10"/>
        <v>2.564516129032258</v>
      </c>
      <c r="BP211" s="2">
        <f t="shared" si="11"/>
        <v>20</v>
      </c>
    </row>
    <row r="212" spans="1:68" ht="14" customHeight="1" x14ac:dyDescent="0.15">
      <c r="A212" s="3" t="s">
        <v>347</v>
      </c>
      <c r="B212" s="10" t="s">
        <v>348</v>
      </c>
      <c r="C212" s="5">
        <f t="shared" si="9"/>
        <v>187</v>
      </c>
      <c r="D212" s="13"/>
      <c r="E212" s="3">
        <v>11</v>
      </c>
      <c r="F212" s="3">
        <v>2</v>
      </c>
      <c r="K212" s="3">
        <v>2</v>
      </c>
      <c r="L212" s="3">
        <v>27</v>
      </c>
      <c r="M212" s="3">
        <v>19</v>
      </c>
      <c r="N212" s="3">
        <v>11</v>
      </c>
      <c r="O212" s="3">
        <v>10</v>
      </c>
      <c r="P212" s="3">
        <v>16</v>
      </c>
      <c r="Q212" s="3">
        <v>5</v>
      </c>
      <c r="R212" s="3">
        <v>6</v>
      </c>
      <c r="S212" s="3">
        <v>1</v>
      </c>
      <c r="T212" s="3">
        <v>3</v>
      </c>
      <c r="V212" s="3">
        <v>1</v>
      </c>
      <c r="W212" s="3">
        <v>7</v>
      </c>
      <c r="X212" s="3">
        <v>2</v>
      </c>
      <c r="Y212" s="3">
        <v>1</v>
      </c>
      <c r="Z212" s="3">
        <v>2</v>
      </c>
      <c r="AA212" s="3">
        <v>6</v>
      </c>
      <c r="AB212" s="3">
        <v>1</v>
      </c>
      <c r="AC212" s="3">
        <v>7</v>
      </c>
      <c r="AE212" s="3">
        <v>1</v>
      </c>
      <c r="AF212" s="3">
        <v>6</v>
      </c>
      <c r="AG212" s="3">
        <v>3</v>
      </c>
      <c r="AH212" s="3">
        <v>2</v>
      </c>
      <c r="AJ212" s="3">
        <v>6</v>
      </c>
      <c r="AK212" s="3">
        <v>1</v>
      </c>
      <c r="AL212" s="3">
        <v>13</v>
      </c>
      <c r="AN212" s="3">
        <v>1</v>
      </c>
      <c r="AO212" s="3">
        <v>8</v>
      </c>
      <c r="AP212" s="3">
        <v>1</v>
      </c>
      <c r="AR212" s="3">
        <v>1</v>
      </c>
      <c r="AS212" s="3">
        <v>1</v>
      </c>
      <c r="BF212" s="3">
        <v>1</v>
      </c>
      <c r="BH212" s="3">
        <v>1</v>
      </c>
      <c r="BK212" s="3" t="s">
        <v>411</v>
      </c>
      <c r="BL212" s="3">
        <v>1</v>
      </c>
      <c r="BM212" s="3" t="s">
        <v>411</v>
      </c>
      <c r="BN212" s="3" t="s">
        <v>411</v>
      </c>
      <c r="BO212" s="14">
        <f t="shared" si="10"/>
        <v>3.0161290322580645</v>
      </c>
      <c r="BP212" s="2">
        <f t="shared" si="11"/>
        <v>27</v>
      </c>
    </row>
    <row r="213" spans="1:68" ht="14" customHeight="1" x14ac:dyDescent="0.15">
      <c r="A213" s="3" t="s">
        <v>349</v>
      </c>
      <c r="B213" s="10" t="s">
        <v>350</v>
      </c>
      <c r="C213" s="5">
        <f t="shared" si="9"/>
        <v>53</v>
      </c>
      <c r="D213" s="13"/>
      <c r="H213" s="3">
        <v>1</v>
      </c>
      <c r="J213" s="3">
        <v>1</v>
      </c>
      <c r="K213" s="3">
        <v>1</v>
      </c>
      <c r="L213" s="3">
        <v>1</v>
      </c>
      <c r="O213" s="3">
        <v>8</v>
      </c>
      <c r="P213" s="3">
        <v>1</v>
      </c>
      <c r="Q213" s="3">
        <v>1</v>
      </c>
      <c r="S213" s="3">
        <v>1</v>
      </c>
      <c r="T213" s="3">
        <v>1</v>
      </c>
      <c r="V213" s="3">
        <v>1</v>
      </c>
      <c r="W213" s="3">
        <v>4</v>
      </c>
      <c r="X213" s="3">
        <v>1</v>
      </c>
      <c r="Z213" s="3">
        <v>6</v>
      </c>
      <c r="AB213" s="3">
        <v>3</v>
      </c>
      <c r="AC213" s="3">
        <v>1</v>
      </c>
      <c r="AD213" s="3">
        <v>1</v>
      </c>
      <c r="AG213" s="3">
        <v>1</v>
      </c>
      <c r="AI213" s="3">
        <v>2</v>
      </c>
      <c r="AJ213" s="3">
        <v>4</v>
      </c>
      <c r="AM213" s="3">
        <v>1</v>
      </c>
      <c r="AO213" s="3">
        <v>1</v>
      </c>
      <c r="AS213" s="3">
        <v>1</v>
      </c>
      <c r="AU213" s="3">
        <v>1</v>
      </c>
      <c r="BD213" s="3">
        <v>1</v>
      </c>
      <c r="BE213" s="3">
        <v>2</v>
      </c>
      <c r="BJ213" s="3">
        <v>2</v>
      </c>
      <c r="BK213" s="3">
        <v>1</v>
      </c>
      <c r="BL213" s="3">
        <v>1</v>
      </c>
      <c r="BM213" s="3">
        <v>1</v>
      </c>
      <c r="BN213" s="3">
        <v>1</v>
      </c>
      <c r="BO213" s="14">
        <f t="shared" si="10"/>
        <v>0.83870967741935487</v>
      </c>
      <c r="BP213" s="2">
        <f t="shared" si="11"/>
        <v>8</v>
      </c>
    </row>
    <row r="214" spans="1:68" ht="14" customHeight="1" x14ac:dyDescent="0.15">
      <c r="A214" s="3" t="s">
        <v>351</v>
      </c>
      <c r="B214" s="10" t="s">
        <v>352</v>
      </c>
      <c r="C214" s="5">
        <f t="shared" si="9"/>
        <v>8</v>
      </c>
      <c r="D214" s="13"/>
      <c r="AB214" s="3">
        <v>1</v>
      </c>
      <c r="AL214" s="3">
        <v>1</v>
      </c>
      <c r="AM214" s="3">
        <v>1</v>
      </c>
      <c r="AQ214" s="3">
        <v>1</v>
      </c>
      <c r="BA214" s="3">
        <v>1</v>
      </c>
      <c r="BB214" s="3">
        <v>1</v>
      </c>
      <c r="BF214" s="3">
        <v>1</v>
      </c>
      <c r="BK214" s="3" t="s">
        <v>411</v>
      </c>
      <c r="BL214" s="3" t="s">
        <v>411</v>
      </c>
      <c r="BM214" s="3" t="s">
        <v>411</v>
      </c>
      <c r="BN214" s="3">
        <v>1</v>
      </c>
      <c r="BO214" s="14">
        <f t="shared" si="10"/>
        <v>0.11290322580645161</v>
      </c>
      <c r="BP214" s="2">
        <f t="shared" si="11"/>
        <v>1</v>
      </c>
    </row>
    <row r="215" spans="1:68" ht="14" customHeight="1" x14ac:dyDescent="0.15">
      <c r="A215" s="3" t="s">
        <v>401</v>
      </c>
      <c r="B215" s="10" t="s">
        <v>402</v>
      </c>
      <c r="C215" s="5">
        <f t="shared" si="9"/>
        <v>2</v>
      </c>
      <c r="D215" s="13"/>
      <c r="BJ215" s="3">
        <v>1</v>
      </c>
      <c r="BK215" s="3" t="s">
        <v>411</v>
      </c>
      <c r="BL215" s="3" t="s">
        <v>411</v>
      </c>
      <c r="BM215" s="3" t="s">
        <v>411</v>
      </c>
      <c r="BN215" s="3">
        <v>1</v>
      </c>
      <c r="BO215" s="14">
        <f t="shared" si="10"/>
        <v>1.6129032258064516E-2</v>
      </c>
      <c r="BP215" s="2">
        <f t="shared" si="11"/>
        <v>1</v>
      </c>
    </row>
    <row r="216" spans="1:68" ht="14" customHeight="1" x14ac:dyDescent="0.15">
      <c r="A216" s="3" t="s">
        <v>353</v>
      </c>
      <c r="B216" s="10" t="s">
        <v>354</v>
      </c>
      <c r="C216" s="5">
        <f t="shared" si="9"/>
        <v>243</v>
      </c>
      <c r="D216" s="13">
        <v>1</v>
      </c>
      <c r="E216" s="3">
        <v>1</v>
      </c>
      <c r="F216" s="3">
        <v>1</v>
      </c>
      <c r="G216" s="3">
        <v>1</v>
      </c>
      <c r="I216" s="3">
        <v>1</v>
      </c>
      <c r="K216" s="3">
        <v>1</v>
      </c>
      <c r="L216" s="3">
        <v>6</v>
      </c>
      <c r="M216" s="3">
        <v>10</v>
      </c>
      <c r="N216" s="3">
        <v>6</v>
      </c>
      <c r="O216" s="3">
        <v>1</v>
      </c>
      <c r="P216" s="3">
        <v>11</v>
      </c>
      <c r="Q216" s="3">
        <v>2</v>
      </c>
      <c r="R216" s="3">
        <v>4</v>
      </c>
      <c r="S216" s="3">
        <v>3</v>
      </c>
      <c r="T216" s="3">
        <v>2</v>
      </c>
      <c r="U216" s="3">
        <v>2</v>
      </c>
      <c r="V216" s="3">
        <v>3</v>
      </c>
      <c r="X216" s="3">
        <v>1</v>
      </c>
      <c r="Z216" s="3">
        <v>7</v>
      </c>
      <c r="AA216" s="3">
        <v>1</v>
      </c>
      <c r="AC216" s="3">
        <v>5</v>
      </c>
      <c r="AD216" s="3">
        <v>2</v>
      </c>
      <c r="AE216" s="3">
        <v>1</v>
      </c>
      <c r="AI216" s="3">
        <v>1</v>
      </c>
      <c r="AJ216" s="3">
        <v>1</v>
      </c>
      <c r="AL216" s="3">
        <v>13</v>
      </c>
      <c r="AM216" s="3">
        <v>3</v>
      </c>
      <c r="AN216" s="3">
        <v>1</v>
      </c>
      <c r="AP216" s="3">
        <v>3</v>
      </c>
      <c r="AQ216" s="3">
        <v>3</v>
      </c>
      <c r="AR216" s="3">
        <v>6</v>
      </c>
      <c r="AS216" s="3">
        <v>4</v>
      </c>
      <c r="AT216" s="3">
        <v>5</v>
      </c>
      <c r="AU216" s="3">
        <v>1</v>
      </c>
      <c r="AV216" s="3">
        <v>4</v>
      </c>
      <c r="AW216" s="3">
        <v>2</v>
      </c>
      <c r="AZ216" s="3">
        <v>1</v>
      </c>
      <c r="BA216" s="3">
        <v>2</v>
      </c>
      <c r="BB216" s="3">
        <v>1</v>
      </c>
      <c r="BC216" s="3">
        <v>2</v>
      </c>
      <c r="BD216" s="3">
        <v>5</v>
      </c>
      <c r="BE216" s="3">
        <v>2</v>
      </c>
      <c r="BF216" s="3">
        <v>8</v>
      </c>
      <c r="BG216" s="3">
        <v>11</v>
      </c>
      <c r="BH216" s="3">
        <v>27</v>
      </c>
      <c r="BI216" s="3">
        <v>13</v>
      </c>
      <c r="BJ216" s="3">
        <v>10</v>
      </c>
      <c r="BK216" s="3">
        <v>11</v>
      </c>
      <c r="BL216" s="3">
        <v>12</v>
      </c>
      <c r="BM216" s="3">
        <v>10</v>
      </c>
      <c r="BN216" s="3">
        <v>8</v>
      </c>
      <c r="BO216" s="14">
        <f t="shared" si="10"/>
        <v>3.7903225806451615</v>
      </c>
      <c r="BP216" s="2">
        <f t="shared" si="11"/>
        <v>27</v>
      </c>
    </row>
    <row r="217" spans="1:68" ht="14" customHeight="1" x14ac:dyDescent="0.15">
      <c r="B217" s="10" t="s">
        <v>360</v>
      </c>
      <c r="C217" s="5">
        <f t="shared" si="9"/>
        <v>64</v>
      </c>
      <c r="D217" s="13"/>
      <c r="I217" s="3">
        <v>1</v>
      </c>
      <c r="Z217" s="3">
        <v>1</v>
      </c>
      <c r="AG217" s="3">
        <v>1</v>
      </c>
      <c r="AI217" s="3">
        <v>51</v>
      </c>
      <c r="BL217" s="3" t="s">
        <v>411</v>
      </c>
      <c r="BM217" s="3">
        <v>10</v>
      </c>
      <c r="BN217" s="3" t="str">
        <f t="shared" ref="BN199:BN217" si="12">IFERROR(VLOOKUP(A217,BT$5:BU$115,2,0),"")</f>
        <v/>
      </c>
      <c r="BO217" s="14">
        <f t="shared" si="10"/>
        <v>1.032258064516129</v>
      </c>
      <c r="BP217" s="2">
        <f t="shared" si="11"/>
        <v>51</v>
      </c>
    </row>
    <row r="218" spans="1:68" ht="14" customHeight="1" x14ac:dyDescent="0.15">
      <c r="D218" s="13"/>
    </row>
    <row r="219" spans="1:68" ht="14" customHeight="1" x14ac:dyDescent="0.15">
      <c r="D219" s="13"/>
      <c r="P219" s="2"/>
    </row>
  </sheetData>
  <phoneticPr fontId="0" type="noConversion"/>
  <pageMargins left="0.75" right="0.75" top="1" bottom="1" header="0.5" footer="0.5"/>
  <pageSetup orientation="portrait" horizontalDpi="360" verticalDpi="3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61"/>
  <sheetViews>
    <sheetView zoomScale="107" workbookViewId="0">
      <selection activeCell="N16" sqref="N16"/>
    </sheetView>
  </sheetViews>
  <sheetFormatPr baseColWidth="10" defaultRowHeight="13" x14ac:dyDescent="0.15"/>
  <sheetData>
    <row r="2" spans="1:4" x14ac:dyDescent="0.15">
      <c r="A2">
        <v>1962</v>
      </c>
      <c r="B2">
        <v>684</v>
      </c>
      <c r="C2">
        <v>43</v>
      </c>
      <c r="D2">
        <v>24</v>
      </c>
    </row>
    <row r="3" spans="1:4" x14ac:dyDescent="0.15">
      <c r="A3">
        <v>1963</v>
      </c>
      <c r="B3">
        <v>2869</v>
      </c>
      <c r="C3">
        <v>71</v>
      </c>
      <c r="D3">
        <v>49</v>
      </c>
    </row>
    <row r="4" spans="1:4" x14ac:dyDescent="0.15">
      <c r="A4">
        <v>1964</v>
      </c>
      <c r="B4">
        <v>2178</v>
      </c>
      <c r="C4">
        <v>66</v>
      </c>
      <c r="D4">
        <v>70</v>
      </c>
    </row>
    <row r="5" spans="1:4" x14ac:dyDescent="0.15">
      <c r="A5">
        <v>1965</v>
      </c>
      <c r="B5">
        <v>4378</v>
      </c>
      <c r="C5">
        <v>76</v>
      </c>
      <c r="D5">
        <v>78</v>
      </c>
    </row>
    <row r="6" spans="1:4" x14ac:dyDescent="0.15">
      <c r="A6">
        <v>1966</v>
      </c>
      <c r="B6">
        <v>2044</v>
      </c>
      <c r="C6">
        <v>53</v>
      </c>
      <c r="D6">
        <v>42</v>
      </c>
    </row>
    <row r="7" spans="1:4" x14ac:dyDescent="0.15">
      <c r="A7">
        <v>1967</v>
      </c>
      <c r="B7">
        <v>3504</v>
      </c>
      <c r="C7">
        <v>75</v>
      </c>
      <c r="D7">
        <v>69</v>
      </c>
    </row>
    <row r="8" spans="1:4" x14ac:dyDescent="0.15">
      <c r="A8">
        <v>1968</v>
      </c>
      <c r="B8">
        <v>1674</v>
      </c>
      <c r="C8">
        <v>65</v>
      </c>
      <c r="D8">
        <v>66</v>
      </c>
    </row>
    <row r="9" spans="1:4" x14ac:dyDescent="0.15">
      <c r="A9">
        <v>1969</v>
      </c>
      <c r="B9">
        <v>3382</v>
      </c>
      <c r="C9">
        <v>77</v>
      </c>
      <c r="D9">
        <v>70</v>
      </c>
    </row>
    <row r="10" spans="1:4" x14ac:dyDescent="0.15">
      <c r="A10">
        <v>1970</v>
      </c>
      <c r="B10">
        <v>9633</v>
      </c>
      <c r="C10">
        <v>99</v>
      </c>
      <c r="D10">
        <v>121</v>
      </c>
    </row>
    <row r="11" spans="1:4" x14ac:dyDescent="0.15">
      <c r="A11">
        <v>1971</v>
      </c>
      <c r="B11">
        <v>7939</v>
      </c>
      <c r="C11">
        <v>92</v>
      </c>
      <c r="D11">
        <v>82</v>
      </c>
    </row>
    <row r="12" spans="1:4" x14ac:dyDescent="0.15">
      <c r="A12">
        <v>1972</v>
      </c>
      <c r="B12">
        <v>7566</v>
      </c>
      <c r="C12">
        <v>80</v>
      </c>
      <c r="D12">
        <v>87</v>
      </c>
    </row>
    <row r="13" spans="1:4" x14ac:dyDescent="0.15">
      <c r="A13">
        <v>1973</v>
      </c>
      <c r="B13">
        <v>8871</v>
      </c>
      <c r="C13">
        <v>84</v>
      </c>
      <c r="D13">
        <v>91</v>
      </c>
    </row>
    <row r="14" spans="1:4" ht="16" x14ac:dyDescent="0.2">
      <c r="A14">
        <v>1974</v>
      </c>
      <c r="B14">
        <v>4682</v>
      </c>
      <c r="C14">
        <v>70</v>
      </c>
      <c r="D14" s="19">
        <v>57</v>
      </c>
    </row>
    <row r="15" spans="1:4" ht="16" x14ac:dyDescent="0.2">
      <c r="A15">
        <v>1975</v>
      </c>
      <c r="B15">
        <v>2766</v>
      </c>
      <c r="C15">
        <v>55</v>
      </c>
      <c r="D15" s="19">
        <v>48</v>
      </c>
    </row>
    <row r="16" spans="1:4" ht="16" x14ac:dyDescent="0.2">
      <c r="A16">
        <v>1976</v>
      </c>
      <c r="B16">
        <v>5211</v>
      </c>
      <c r="C16">
        <v>72</v>
      </c>
      <c r="D16" s="19">
        <v>52</v>
      </c>
    </row>
    <row r="17" spans="1:4" ht="16" x14ac:dyDescent="0.2">
      <c r="A17">
        <v>1977</v>
      </c>
      <c r="B17">
        <v>1745</v>
      </c>
      <c r="C17">
        <v>57</v>
      </c>
      <c r="D17" s="19">
        <v>33</v>
      </c>
    </row>
    <row r="18" spans="1:4" ht="16" x14ac:dyDescent="0.2">
      <c r="A18">
        <v>1978</v>
      </c>
      <c r="B18">
        <v>3640</v>
      </c>
      <c r="C18">
        <v>56</v>
      </c>
      <c r="D18" s="19">
        <v>50</v>
      </c>
    </row>
    <row r="19" spans="1:4" ht="16" x14ac:dyDescent="0.2">
      <c r="A19">
        <v>1979</v>
      </c>
      <c r="B19">
        <v>5664</v>
      </c>
      <c r="C19">
        <v>85</v>
      </c>
      <c r="D19" s="19">
        <v>79</v>
      </c>
    </row>
    <row r="20" spans="1:4" ht="16" x14ac:dyDescent="0.2">
      <c r="A20">
        <v>1980</v>
      </c>
      <c r="B20">
        <v>6594</v>
      </c>
      <c r="C20">
        <v>74</v>
      </c>
      <c r="D20" s="19">
        <v>63</v>
      </c>
    </row>
    <row r="21" spans="1:4" ht="16" x14ac:dyDescent="0.2">
      <c r="A21">
        <v>1981</v>
      </c>
      <c r="B21">
        <v>9547</v>
      </c>
      <c r="C21">
        <v>94</v>
      </c>
      <c r="D21" s="19">
        <v>102</v>
      </c>
    </row>
    <row r="22" spans="1:4" ht="16" x14ac:dyDescent="0.2">
      <c r="A22">
        <v>1982</v>
      </c>
      <c r="B22">
        <v>5968</v>
      </c>
      <c r="C22">
        <v>82</v>
      </c>
      <c r="D22" s="19">
        <v>81</v>
      </c>
    </row>
    <row r="23" spans="1:4" ht="16" x14ac:dyDescent="0.2">
      <c r="A23">
        <v>1983</v>
      </c>
      <c r="B23">
        <v>6478</v>
      </c>
      <c r="C23">
        <v>70</v>
      </c>
      <c r="D23" s="19">
        <v>65</v>
      </c>
    </row>
    <row r="24" spans="1:4" ht="16" x14ac:dyDescent="0.2">
      <c r="A24">
        <v>1984</v>
      </c>
      <c r="B24">
        <v>8833</v>
      </c>
      <c r="C24">
        <v>104</v>
      </c>
      <c r="D24" s="19">
        <v>144</v>
      </c>
    </row>
    <row r="25" spans="1:4" ht="16" x14ac:dyDescent="0.2">
      <c r="A25">
        <v>1985</v>
      </c>
      <c r="B25">
        <v>4148</v>
      </c>
      <c r="C25">
        <v>87</v>
      </c>
      <c r="D25" s="19">
        <v>86</v>
      </c>
    </row>
    <row r="26" spans="1:4" ht="16" x14ac:dyDescent="0.2">
      <c r="A26">
        <v>1986</v>
      </c>
      <c r="B26">
        <v>8011</v>
      </c>
      <c r="C26">
        <v>83</v>
      </c>
      <c r="D26" s="19">
        <v>97</v>
      </c>
    </row>
    <row r="27" spans="1:4" ht="16" x14ac:dyDescent="0.2">
      <c r="A27">
        <v>1987</v>
      </c>
      <c r="B27">
        <v>5740</v>
      </c>
      <c r="C27">
        <v>82</v>
      </c>
      <c r="D27" s="19">
        <v>104</v>
      </c>
    </row>
    <row r="28" spans="1:4" ht="16" x14ac:dyDescent="0.2">
      <c r="A28">
        <v>1988</v>
      </c>
      <c r="B28">
        <v>3656</v>
      </c>
      <c r="C28">
        <v>72</v>
      </c>
      <c r="D28" s="19">
        <v>69</v>
      </c>
    </row>
    <row r="29" spans="1:4" ht="16" x14ac:dyDescent="0.2">
      <c r="A29">
        <v>1989</v>
      </c>
      <c r="B29">
        <v>6071</v>
      </c>
      <c r="C29">
        <v>78</v>
      </c>
      <c r="D29" s="19">
        <v>88</v>
      </c>
    </row>
    <row r="30" spans="1:4" ht="16" x14ac:dyDescent="0.2">
      <c r="A30">
        <v>1990</v>
      </c>
      <c r="B30">
        <v>4779</v>
      </c>
      <c r="C30">
        <v>82</v>
      </c>
      <c r="D30" s="19">
        <v>79</v>
      </c>
    </row>
    <row r="31" spans="1:4" ht="16" x14ac:dyDescent="0.2">
      <c r="A31">
        <v>1991</v>
      </c>
      <c r="B31">
        <v>4364</v>
      </c>
      <c r="C31">
        <v>66</v>
      </c>
      <c r="D31" s="19">
        <v>70</v>
      </c>
    </row>
    <row r="32" spans="1:4" ht="16" x14ac:dyDescent="0.2">
      <c r="A32">
        <v>1992</v>
      </c>
      <c r="B32">
        <v>5142</v>
      </c>
      <c r="C32">
        <v>81</v>
      </c>
      <c r="D32" s="19">
        <v>89</v>
      </c>
    </row>
    <row r="33" spans="1:4" ht="16" x14ac:dyDescent="0.2">
      <c r="A33">
        <v>1993</v>
      </c>
      <c r="B33">
        <v>7159</v>
      </c>
      <c r="C33">
        <v>76</v>
      </c>
      <c r="D33" s="19">
        <v>98</v>
      </c>
    </row>
    <row r="34" spans="1:4" ht="16" x14ac:dyDescent="0.2">
      <c r="A34">
        <v>1994</v>
      </c>
      <c r="B34">
        <v>5691</v>
      </c>
      <c r="C34">
        <v>82</v>
      </c>
      <c r="D34" s="19">
        <v>134</v>
      </c>
    </row>
    <row r="35" spans="1:4" ht="16" x14ac:dyDescent="0.2">
      <c r="A35">
        <v>1995</v>
      </c>
      <c r="B35">
        <v>6298</v>
      </c>
      <c r="C35">
        <v>70</v>
      </c>
      <c r="D35" s="19">
        <v>91</v>
      </c>
    </row>
    <row r="36" spans="1:4" ht="16" x14ac:dyDescent="0.2">
      <c r="A36">
        <v>1996</v>
      </c>
      <c r="B36">
        <v>4795</v>
      </c>
      <c r="C36">
        <v>72</v>
      </c>
      <c r="D36" s="19">
        <v>81</v>
      </c>
    </row>
    <row r="37" spans="1:4" ht="16" x14ac:dyDescent="0.2">
      <c r="A37">
        <v>1997</v>
      </c>
      <c r="B37">
        <v>5841</v>
      </c>
      <c r="C37">
        <v>77</v>
      </c>
      <c r="D37" s="19">
        <v>81</v>
      </c>
    </row>
    <row r="38" spans="1:4" ht="16" x14ac:dyDescent="0.2">
      <c r="A38">
        <v>1998</v>
      </c>
      <c r="B38">
        <v>5895</v>
      </c>
      <c r="C38">
        <v>67</v>
      </c>
      <c r="D38" s="19">
        <v>81</v>
      </c>
    </row>
    <row r="39" spans="1:4" ht="16" x14ac:dyDescent="0.2">
      <c r="A39">
        <v>1999</v>
      </c>
      <c r="B39">
        <v>2055</v>
      </c>
      <c r="C39">
        <v>64</v>
      </c>
      <c r="D39" s="19">
        <v>58</v>
      </c>
    </row>
    <row r="40" spans="1:4" ht="16" x14ac:dyDescent="0.2">
      <c r="A40">
        <v>2000</v>
      </c>
      <c r="B40">
        <v>2686</v>
      </c>
      <c r="C40">
        <v>68</v>
      </c>
      <c r="D40" s="19">
        <v>51</v>
      </c>
    </row>
    <row r="41" spans="1:4" ht="16" x14ac:dyDescent="0.2">
      <c r="A41">
        <v>2001</v>
      </c>
      <c r="B41">
        <v>2890</v>
      </c>
      <c r="C41">
        <v>69</v>
      </c>
      <c r="D41" s="19">
        <v>45</v>
      </c>
    </row>
    <row r="42" spans="1:4" ht="16" x14ac:dyDescent="0.2">
      <c r="A42">
        <v>2002</v>
      </c>
      <c r="B42">
        <v>4360</v>
      </c>
      <c r="C42">
        <v>67</v>
      </c>
      <c r="D42" s="19">
        <v>91</v>
      </c>
    </row>
    <row r="43" spans="1:4" ht="16" x14ac:dyDescent="0.2">
      <c r="A43">
        <v>2003</v>
      </c>
      <c r="B43">
        <v>8841</v>
      </c>
      <c r="C43">
        <v>80</v>
      </c>
      <c r="D43" s="19">
        <v>110</v>
      </c>
    </row>
    <row r="44" spans="1:4" ht="16" x14ac:dyDescent="0.2">
      <c r="A44">
        <v>2004</v>
      </c>
      <c r="B44">
        <v>4243</v>
      </c>
      <c r="C44">
        <v>61</v>
      </c>
      <c r="D44" s="19">
        <v>59</v>
      </c>
    </row>
    <row r="45" spans="1:4" ht="16" x14ac:dyDescent="0.2">
      <c r="A45">
        <v>2005</v>
      </c>
      <c r="B45">
        <v>4994</v>
      </c>
      <c r="C45">
        <v>62</v>
      </c>
      <c r="D45" s="19">
        <v>53</v>
      </c>
    </row>
    <row r="46" spans="1:4" ht="16" x14ac:dyDescent="0.2">
      <c r="A46">
        <v>2006</v>
      </c>
      <c r="B46">
        <v>4958</v>
      </c>
      <c r="C46">
        <v>61</v>
      </c>
      <c r="D46" s="19">
        <v>50</v>
      </c>
    </row>
    <row r="47" spans="1:4" ht="16" x14ac:dyDescent="0.2">
      <c r="A47">
        <v>2007</v>
      </c>
      <c r="B47">
        <v>5438</v>
      </c>
      <c r="C47">
        <v>58</v>
      </c>
      <c r="D47" s="19">
        <v>66</v>
      </c>
    </row>
    <row r="48" spans="1:4" ht="16" x14ac:dyDescent="0.2">
      <c r="A48">
        <v>2008</v>
      </c>
      <c r="B48">
        <v>4690</v>
      </c>
      <c r="C48">
        <v>58</v>
      </c>
      <c r="D48" s="19">
        <v>54</v>
      </c>
    </row>
    <row r="49" spans="1:4" ht="16" x14ac:dyDescent="0.2">
      <c r="A49">
        <v>2009</v>
      </c>
      <c r="B49">
        <v>2766</v>
      </c>
      <c r="C49">
        <v>54</v>
      </c>
      <c r="D49" s="19">
        <v>48</v>
      </c>
    </row>
    <row r="50" spans="1:4" ht="16" x14ac:dyDescent="0.2">
      <c r="A50">
        <v>2010</v>
      </c>
      <c r="B50">
        <v>895</v>
      </c>
      <c r="C50">
        <v>45</v>
      </c>
      <c r="D50" s="19">
        <v>37</v>
      </c>
    </row>
    <row r="51" spans="1:4" ht="16" x14ac:dyDescent="0.2">
      <c r="A51">
        <v>2011</v>
      </c>
      <c r="B51">
        <v>3564</v>
      </c>
      <c r="C51">
        <v>60</v>
      </c>
      <c r="D51" s="19">
        <v>60</v>
      </c>
    </row>
    <row r="52" spans="1:4" ht="16" x14ac:dyDescent="0.2">
      <c r="A52">
        <v>2012</v>
      </c>
      <c r="B52">
        <v>2026</v>
      </c>
      <c r="C52">
        <v>53</v>
      </c>
      <c r="D52" s="19">
        <v>52</v>
      </c>
    </row>
    <row r="53" spans="1:4" ht="16" x14ac:dyDescent="0.2">
      <c r="A53">
        <v>2013</v>
      </c>
      <c r="B53">
        <v>4009</v>
      </c>
      <c r="C53">
        <v>63</v>
      </c>
      <c r="D53" s="19">
        <v>68</v>
      </c>
    </row>
    <row r="54" spans="1:4" ht="16" x14ac:dyDescent="0.2">
      <c r="A54">
        <v>2014</v>
      </c>
      <c r="B54">
        <v>9750</v>
      </c>
      <c r="C54">
        <v>77</v>
      </c>
      <c r="D54" s="19">
        <v>87</v>
      </c>
    </row>
    <row r="55" spans="1:4" ht="16" x14ac:dyDescent="0.2">
      <c r="A55">
        <v>2015</v>
      </c>
      <c r="B55">
        <v>10648</v>
      </c>
      <c r="C55">
        <v>89</v>
      </c>
      <c r="D55" s="19">
        <v>155</v>
      </c>
    </row>
    <row r="56" spans="1:4" ht="16" x14ac:dyDescent="0.2">
      <c r="A56">
        <v>2016</v>
      </c>
      <c r="B56">
        <v>14290</v>
      </c>
      <c r="C56">
        <v>101</v>
      </c>
      <c r="D56" s="19">
        <v>150</v>
      </c>
    </row>
    <row r="57" spans="1:4" ht="16" x14ac:dyDescent="0.2">
      <c r="A57">
        <v>2017</v>
      </c>
      <c r="B57">
        <v>14655</v>
      </c>
      <c r="C57">
        <v>96</v>
      </c>
      <c r="D57" s="19">
        <v>162</v>
      </c>
    </row>
    <row r="58" spans="1:4" ht="16" x14ac:dyDescent="0.2">
      <c r="A58">
        <v>2018</v>
      </c>
      <c r="B58">
        <v>16489</v>
      </c>
      <c r="C58">
        <v>97</v>
      </c>
      <c r="D58" s="19">
        <v>179</v>
      </c>
    </row>
    <row r="59" spans="1:4" ht="16" x14ac:dyDescent="0.2">
      <c r="A59">
        <v>2019</v>
      </c>
      <c r="B59">
        <v>23589</v>
      </c>
      <c r="C59">
        <v>91</v>
      </c>
      <c r="D59" s="19">
        <v>179</v>
      </c>
    </row>
    <row r="60" spans="1:4" ht="16" x14ac:dyDescent="0.2">
      <c r="A60">
        <v>2020</v>
      </c>
      <c r="B60">
        <v>16406</v>
      </c>
      <c r="C60">
        <v>81</v>
      </c>
      <c r="D60" s="19">
        <v>151</v>
      </c>
    </row>
    <row r="61" spans="1:4" ht="16" x14ac:dyDescent="0.2">
      <c r="A61">
        <v>2021</v>
      </c>
      <c r="B61">
        <v>18199</v>
      </c>
      <c r="C61">
        <v>93</v>
      </c>
      <c r="D61" s="19">
        <v>173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vuodet</vt:lpstr>
      <vt:lpstr>Kaavio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Kalle Rainio</dc:creator>
  <cp:lastModifiedBy>Kuntze Kim</cp:lastModifiedBy>
  <cp:lastPrinted>2015-09-23T14:11:32Z</cp:lastPrinted>
  <dcterms:created xsi:type="dcterms:W3CDTF">2001-03-25T10:41:07Z</dcterms:created>
  <dcterms:modified xsi:type="dcterms:W3CDTF">2025-03-18T20:17:14Z</dcterms:modified>
</cp:coreProperties>
</file>