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4"/>
  </bookViews>
  <sheets>
    <sheet name="KUS-TAI" sheetId="1" r:id="rId1"/>
    <sheet name="MYN-VEH" sheetId="2" r:id="rId2"/>
    <sheet name="UUS" sheetId="3" r:id="rId3"/>
    <sheet name="LAI" sheetId="4" r:id="rId4"/>
    <sheet name="PYH" sheetId="5" r:id="rId5"/>
  </sheets>
  <definedNames/>
  <calcPr fullCalcOnLoad="1"/>
</workbook>
</file>

<file path=xl/comments1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9.7.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7.5., 5.6.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21.4.-21.6.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5.6.</t>
        </r>
      </text>
    </comment>
    <comment ref="F1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24.4.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3.5.-28.6.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24.6.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22.5.
7.6.
13.6.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
30.5.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6.6.</t>
        </r>
      </text>
    </comment>
    <comment ref="F3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27.5.</t>
        </r>
      </text>
    </comment>
    <comment ref="F3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27.4.
19.5.
25.5.
8.-9.6.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3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24.6.</t>
        </r>
      </text>
    </comment>
    <comment ref="F4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4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
5.6.</t>
        </r>
      </text>
    </comment>
    <comment ref="F4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</t>
        </r>
      </text>
    </comment>
    <comment ref="F4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4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5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5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17.5.</t>
        </r>
      </text>
    </comment>
    <comment ref="F5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
13.5.
20.5.
5.6.</t>
        </r>
      </text>
    </comment>
    <comment ref="F5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5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
16.6</t>
        </r>
      </text>
    </comment>
    <comment ref="F5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</commentList>
</comments>
</file>

<file path=xl/comments2.xml><?xml version="1.0" encoding="utf-8"?>
<comments xmlns="http://schemas.openxmlformats.org/spreadsheetml/2006/main">
  <authors>
    <author>Asko</author>
    <author>Asko Suoranta</author>
    <author>059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24.5.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AJ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Tosin ajankohta liian aikainen...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6.5.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27.6.2002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
2.6.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  <comment ref="F19" authorId="1">
      <text>
        <r>
          <rPr>
            <b/>
            <sz val="8"/>
            <rFont val="Tahoma"/>
            <family val="2"/>
          </rPr>
          <t xml:space="preserve">Asko Suoranta:
</t>
        </r>
        <r>
          <rPr>
            <sz val="8"/>
            <rFont val="Tahoma"/>
            <family val="2"/>
          </rPr>
          <t>28.4.</t>
        </r>
      </text>
    </comment>
    <comment ref="F20" authorId="1">
      <text>
        <r>
          <rPr>
            <b/>
            <sz val="8"/>
            <rFont val="Tahoma"/>
            <family val="2"/>
          </rPr>
          <t xml:space="preserve">Asko Suoranta:
</t>
        </r>
        <r>
          <rPr>
            <sz val="8"/>
            <rFont val="Tahoma"/>
            <family val="2"/>
          </rPr>
          <t>28.4.</t>
        </r>
      </text>
    </comment>
    <comment ref="AJ20" authorId="2">
      <text>
        <r>
          <rPr>
            <b/>
            <sz val="9"/>
            <rFont val="Tahoma"/>
            <family val="2"/>
          </rPr>
          <t>059:</t>
        </r>
        <r>
          <rPr>
            <sz val="9"/>
            <rFont val="Tahoma"/>
            <family val="2"/>
          </rPr>
          <t xml:space="preserve">
Huom! Varhainen ajankohta, 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 + EG:n joutsenhavis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28.4., 18.5.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3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</t>
        </r>
      </text>
    </comment>
    <comment ref="F3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EG 28.4., AS 18.6.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</commentList>
</comments>
</file>

<file path=xl/comments3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7.5., 10.5. ja 9.6.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1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1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C1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Osa Pyhärantaa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14.6.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
6.5.
16.5.
19.5.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23.4.
9.5.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14.6.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2.5.
6.5.
18.5.
22.5.
30.5.
12-14.6.
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22.5.
30.5.</t>
        </r>
      </text>
    </comment>
    <comment ref="F3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A3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</t>
        </r>
      </text>
    </comment>
    <comment ref="F3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BK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Laji havaittu, useampia pareja</t>
        </r>
      </text>
    </comment>
    <comment ref="CK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Laji havaittu</t>
        </r>
      </text>
    </comment>
    <comment ref="F3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 ja 14.6.</t>
        </r>
      </text>
    </comment>
    <comment ref="F3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</t>
        </r>
      </text>
    </comment>
    <comment ref="F3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4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4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4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
14.6.</t>
        </r>
      </text>
    </comment>
    <comment ref="F4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4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4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25.5.</t>
        </r>
      </text>
    </comment>
    <comment ref="A50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</t>
        </r>
      </text>
    </comment>
    <comment ref="A5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Lähellä myös muita lampia, ainakin 5 kpl</t>
        </r>
      </text>
    </comment>
    <comment ref="A55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 ?</t>
        </r>
      </text>
    </comment>
    <comment ref="F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24-31.5.
6.6.
24.6.</t>
        </r>
      </text>
    </comment>
    <comment ref="F5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25-27.4.
1-11.5.
13-19.5.
23.5.-1.6.
10.6.-9.7.</t>
        </r>
      </text>
    </comment>
    <comment ref="F5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A60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</t>
        </r>
      </text>
    </comment>
    <comment ref="A61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</t>
        </r>
      </text>
    </comment>
    <comment ref="A6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 ?</t>
        </r>
      </text>
    </comment>
    <comment ref="F6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3.6.</t>
        </r>
      </text>
    </comment>
    <comment ref="F6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8.5.
21.5.
30.5.</t>
        </r>
      </text>
    </comment>
    <comment ref="F6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21-29.4. (5 pv)
1-10.5. (4 pv)
31.5.-24.6. (4 pv)</t>
        </r>
      </text>
    </comment>
    <comment ref="F6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12.5.</t>
        </r>
      </text>
    </comment>
    <comment ref="A71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glo</t>
        </r>
      </text>
    </comment>
    <comment ref="F7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26.6.
4.7.</t>
        </r>
      </text>
    </comment>
    <comment ref="A75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Onko järvi vai flada?</t>
        </r>
      </text>
    </comment>
    <comment ref="F7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7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20-27.4. (3 pv)
2-6.5. (3 pv)
18.5.
20.6.</t>
        </r>
      </text>
    </comment>
    <comment ref="F7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24.4.
6.5.
10.5.
30.5.
23.6.
1.7.</t>
        </r>
      </text>
    </comment>
    <comment ref="F8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21.5.</t>
        </r>
      </text>
    </comment>
    <comment ref="F8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8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25.5.</t>
        </r>
      </text>
    </comment>
  </commentList>
</comments>
</file>

<file path=xl/comments4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AB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Kuultu Vahevedeltä 2.5.2018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2.5., 23.5.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2.6.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23.6.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16.5.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6.7.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2.6.</t>
        </r>
      </text>
    </comment>
    <comment ref="F1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22.5.
1.6.
13.6.
14.6.</t>
        </r>
      </text>
    </comment>
    <comment ref="F21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2.5.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26.4.
6.5.
21.5.
22.5.</t>
        </r>
      </text>
    </comment>
    <comment ref="G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Olli Kanerva, Jarmo Laine
Asser &amp; Merja Hantula
Matti Eloranta, Tapani Numminen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21.4.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8.5., 9.5.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3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3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14.5.</t>
        </r>
      </text>
    </comment>
    <comment ref="F3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
17.5.</t>
        </r>
      </text>
    </comment>
    <comment ref="F3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3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</t>
        </r>
      </text>
    </comment>
    <comment ref="F4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
11.6.
24.6.</t>
        </r>
      </text>
    </comment>
    <comment ref="F4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1-2.5.
12.5.
20.6.</t>
        </r>
      </text>
    </comment>
    <comment ref="F4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</t>
        </r>
      </text>
    </comment>
    <comment ref="F4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16.5.</t>
        </r>
      </text>
    </comment>
    <comment ref="F4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5.5.</t>
        </r>
      </text>
    </comment>
    <comment ref="F4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28.6.</t>
        </r>
      </text>
    </comment>
    <comment ref="F4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2.6.</t>
        </r>
      </text>
    </comment>
    <comment ref="F5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14.5.</t>
        </r>
      </text>
    </comment>
    <comment ref="F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
13.5.
25.5.
20.6.</t>
        </r>
      </text>
    </comment>
    <comment ref="AS5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Toinen pari ilmeisesti pesimätön kihlapari?</t>
        </r>
      </text>
    </comment>
    <comment ref="F5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</t>
        </r>
      </text>
    </comment>
    <comment ref="F5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6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6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6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</t>
        </r>
      </text>
    </comment>
    <comment ref="F6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7.5.</t>
        </r>
      </text>
    </comment>
    <comment ref="F6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6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6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7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7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14.5.</t>
        </r>
      </text>
    </comment>
    <comment ref="F7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7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7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8.5.
28.5.</t>
        </r>
      </text>
    </comment>
    <comment ref="F7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16.5.</t>
        </r>
      </text>
    </comment>
    <comment ref="A77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Sisältää tekolammen pohjoisrannalla</t>
        </r>
      </text>
    </comment>
    <comment ref="F7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8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
26.6.</t>
        </r>
      </text>
    </comment>
  </commentList>
</comments>
</file>

<file path=xl/comments5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26.4.
20.5.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2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11-12.5.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19.5.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14.7.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24-25.4.
1-6.5.
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</t>
        </r>
      </text>
    </comment>
  </commentList>
</comments>
</file>

<file path=xl/sharedStrings.xml><?xml version="1.0" encoding="utf-8"?>
<sst xmlns="http://schemas.openxmlformats.org/spreadsheetml/2006/main" count="2570" uniqueCount="883">
  <si>
    <t>Järvi</t>
  </si>
  <si>
    <t>Kylä/sijainti</t>
  </si>
  <si>
    <t>Nyk. kunta</t>
  </si>
  <si>
    <t>Ent. Kunta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</si>
  <si>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</si>
  <si>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</si>
  <si>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</si>
  <si>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</si>
  <si>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</si>
  <si>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</si>
  <si>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</si>
  <si>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</si>
  <si>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</si>
  <si>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Truf</t>
  </si>
  <si>
    <t>Acin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</si>
  <si>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</si>
  <si>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</si>
  <si>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</si>
  <si>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</si>
  <si>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</si>
  <si>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</si>
  <si>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</si>
  <si>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</si>
  <si>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</si>
  <si>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</si>
  <si>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</si>
  <si>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</si>
  <si>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</si>
  <si>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</si>
  <si>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Aans</t>
  </si>
  <si>
    <t>Bcan</t>
  </si>
  <si>
    <t>Colo</t>
  </si>
  <si>
    <t>Ccyg</t>
  </si>
  <si>
    <t>Halb</t>
  </si>
  <si>
    <t>Caer</t>
  </si>
  <si>
    <t>Phal</t>
  </si>
  <si>
    <t>Fsub</t>
  </si>
  <si>
    <t>Ggru</t>
  </si>
  <si>
    <t>Raqu</t>
  </si>
  <si>
    <t>Ppor</t>
  </si>
  <si>
    <t>Ppar</t>
  </si>
  <si>
    <t>Gchl</t>
  </si>
  <si>
    <t>Fatr</t>
  </si>
  <si>
    <t>Host</t>
  </si>
  <si>
    <t>Vvan</t>
  </si>
  <si>
    <t>Cdub</t>
  </si>
  <si>
    <t>Ggal</t>
  </si>
  <si>
    <t>Narq</t>
  </si>
  <si>
    <t>Toch</t>
  </si>
  <si>
    <t>Tgla</t>
  </si>
  <si>
    <t>Ahyp</t>
  </si>
  <si>
    <t>Ttot</t>
  </si>
  <si>
    <t>Ppug</t>
  </si>
  <si>
    <t>Lmar</t>
  </si>
  <si>
    <t>Lfus</t>
  </si>
  <si>
    <t>Larg</t>
  </si>
  <si>
    <t>Lcan</t>
  </si>
  <si>
    <t>Lmin</t>
  </si>
  <si>
    <t>Lrid</t>
  </si>
  <si>
    <t>Shir</t>
  </si>
  <si>
    <t>Saea</t>
  </si>
  <si>
    <t>Afla</t>
  </si>
  <si>
    <t>Aarv</t>
  </si>
  <si>
    <t>Pbia</t>
  </si>
  <si>
    <t>Ooen</t>
  </si>
  <si>
    <t>Srub</t>
  </si>
  <si>
    <t>Llus</t>
  </si>
  <si>
    <t>Lnae</t>
  </si>
  <si>
    <t>Lflu</t>
  </si>
  <si>
    <t>Loclus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</si>
  <si>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</si>
  <si>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</si>
  <si>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</si>
  <si>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</si>
  <si>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</si>
  <si>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</si>
  <si>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</si>
  <si>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</si>
  <si>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</si>
  <si>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</si>
  <si>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</si>
  <si>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</si>
  <si>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Sijainti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</si>
  <si>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</si>
  <si>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</si>
  <si>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</si>
  <si>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</si>
  <si>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</si>
  <si>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</si>
  <si>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</si>
  <si>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</si>
  <si>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</si>
  <si>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</si>
  <si>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</si>
  <si>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</si>
  <si>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</si>
  <si>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</si>
  <si>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</si>
  <si>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</si>
  <si>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</si>
  <si>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</si>
  <si>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</si>
  <si>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Pikku-uikku</t>
  </si>
  <si>
    <t>Harmaahaikara</t>
  </si>
  <si>
    <t>Kaulushaikara</t>
  </si>
  <si>
    <t>Sinisorsa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</si>
  <si>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</si>
  <si>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</si>
  <si>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</si>
  <si>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</si>
  <si>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</si>
  <si>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</si>
  <si>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</si>
  <si>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</si>
  <si>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</si>
  <si>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</si>
  <si>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</si>
  <si>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</si>
  <si>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Merihanhi</t>
  </si>
  <si>
    <t>Kanadanhanhi</t>
  </si>
  <si>
    <t>Kyhmyjoutsen</t>
  </si>
  <si>
    <t>Laulujoutsen</t>
  </si>
  <si>
    <t>Merikotka</t>
  </si>
  <si>
    <t>Ruskosuohaukka</t>
  </si>
  <si>
    <t>Kalasääski</t>
  </si>
  <si>
    <t>Nuolihaukka</t>
  </si>
  <si>
    <t>Kurki</t>
  </si>
  <si>
    <t>Luhtakana</t>
  </si>
  <si>
    <t>Luhtahuitti</t>
  </si>
  <si>
    <t>Pikkuhuitti</t>
  </si>
  <si>
    <t>Liejukana</t>
  </si>
  <si>
    <t>Nokikana</t>
  </si>
  <si>
    <t>Meriharakka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</si>
  <si>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</si>
  <si>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</si>
  <si>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</si>
  <si>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</si>
  <si>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</si>
  <si>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</si>
  <si>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</si>
  <si>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</si>
  <si>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</si>
  <si>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Merilokki</t>
  </si>
  <si>
    <t>Selkälokki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</si>
  <si>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</si>
  <si>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</si>
  <si>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</si>
  <si>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</si>
  <si>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</si>
  <si>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</si>
  <si>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</si>
  <si>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</si>
  <si>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Viiksitimali</t>
  </si>
  <si>
    <t>Kivitasku</t>
  </si>
  <si>
    <t>Pensastasku</t>
  </si>
  <si>
    <t>Satakieli</t>
  </si>
  <si>
    <t>Pensassirkkalintu</t>
  </si>
  <si>
    <t>Viitasirkkalintu</t>
  </si>
  <si>
    <t>Ruokosirkkalintu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</si>
  <si>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</si>
  <si>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</si>
  <si>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</si>
  <si>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</si>
  <si>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</si>
  <si>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</si>
  <si>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</si>
  <si>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</si>
  <si>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</si>
  <si>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</si>
  <si>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</si>
  <si>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</si>
  <si>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Esko Gustafsson</t>
  </si>
  <si>
    <t>III</t>
  </si>
  <si>
    <t>I</t>
  </si>
  <si>
    <t>II</t>
  </si>
  <si>
    <t>Vähäjärvi</t>
  </si>
  <si>
    <t>Koski</t>
  </si>
  <si>
    <t>Asko Suoranta</t>
  </si>
  <si>
    <t>Apalinjärvi</t>
  </si>
  <si>
    <t>Kaurissalo</t>
  </si>
  <si>
    <t>Kustavi</t>
  </si>
  <si>
    <t>http://kansalaisen.karttapaikka.fi/linkki?scale=8000&amp;text=Apalinj%C3%A4rvi&amp;srs=EPSG%3A3067&amp;y=6738526&amp;x=188473&amp;lang=fi</t>
  </si>
  <si>
    <t>Hilappajärvi</t>
  </si>
  <si>
    <t>Et.Vartsala</t>
  </si>
  <si>
    <t>http://kansalaisen.karttapaikka.fi/linkki?scale=8000&amp;text=Hilappaj%C3%A4rvi&amp;srs=EPSG%3A3067&amp;y=6722502&amp;x=186459&amp;lang=fi</t>
  </si>
  <si>
    <t>Hoopinjärvi</t>
  </si>
  <si>
    <t>http://kansalaisen.karttapaikka.fi/linkki?scale=8000&amp;text=Hoopinj%C3%A4rvi&amp;srs=EPSG%3A3067&amp;y=6736056&amp;x=188089&amp;lang=fi</t>
  </si>
  <si>
    <t>Iso-Hauterin lampi</t>
  </si>
  <si>
    <t>Pleikilä</t>
  </si>
  <si>
    <t>http://kansalaisen.karttapaikka.fi/linkki?scale=4000&amp;text=Iso_Hauterin+lampi&amp;srs=EPSG%3A3067&amp;y=6740122&amp;mode=rasta&amp;x=176382&amp;lang=fi</t>
  </si>
  <si>
    <t>Jarmo Lahtinen</t>
  </si>
  <si>
    <t>Isokluuvi</t>
  </si>
  <si>
    <t>Koelsuu</t>
  </si>
  <si>
    <t>http://kansalaisen.karttapaikka.fi/linkki?scale=8000&amp;text=Isokluuvi&amp;srs=EPSG%3A3067&amp;y=6720036&amp;x=189551&amp;lang=fi</t>
  </si>
  <si>
    <t>Isonkarin järvi</t>
  </si>
  <si>
    <t>http://kansalaisen.karttapaikka.fi/linkki?scale=8000&amp;text=Isonkarin+j%C3%A4rvi&amp;srs=EPSG%3A3067&amp;y=6746574&amp;x=173659&amp;lang=fi</t>
  </si>
  <si>
    <t>Juhani Salmi, Matti Aalto, ym</t>
  </si>
  <si>
    <t>Isonluodonjärvi</t>
  </si>
  <si>
    <t>http://kansalaisen.karttapaikka.fi/linkki?scale=8000&amp;text=Isonluodonj%C3%A4rvi&amp;srs=EPSG%3A3067&amp;y=6734806&amp;x=190631&amp;lang=fi</t>
  </si>
  <si>
    <t>Itäjärvi</t>
  </si>
  <si>
    <t>http://kansalaisen.karttapaikka.fi/linkki?scale=16000&amp;text=Kluuvi&amp;srs=EPSG%3A3067&amp;y=6726529&amp;mode=rasta&amp;x=187305&amp;lang=fi</t>
  </si>
  <si>
    <t>Markus Rantala</t>
  </si>
  <si>
    <t>Kaarlenpään lampi</t>
  </si>
  <si>
    <t>http://kansalaisen.karttapaikka.fi/linkki?scale=8000&amp;text=Kaarlenp%C3%A4%C3%A4n+lampi&amp;srs=EPSG%3A3067&amp;y=6739426&amp;x=187131&amp;lang=fi</t>
  </si>
  <si>
    <t>Kaljärvi</t>
  </si>
  <si>
    <t>http://kansalaisen.karttapaikka.fi/linkki?scale=8000&amp;text=Kalj%C3%A4rvi&amp;srs=EPSG%3A3067&amp;y=6735200&amp;mode=rasta&amp;x=185612&amp;lang=fi</t>
  </si>
  <si>
    <t>Keknäistenkluuvi</t>
  </si>
  <si>
    <t>Lypertö</t>
  </si>
  <si>
    <t>http://kansalaisen.karttapaikka.fi/linkki?scale=8000&amp;text=Kekn%C3%A4istenkluuvi&amp;srs=EPSG%3A3067&amp;y=6732664&amp;mode=rasta&amp;x=183006&amp;lang=fi</t>
  </si>
  <si>
    <t>Kiparluodonjärvi</t>
  </si>
  <si>
    <t>http://kansalaisen.karttapaikka.fi/linkki?scale=8000&amp;text=Kiparluodon+lampi&amp;srs=EPSG%3A3067&amp;y=6739260&amp;x=187065&amp;lang=fi</t>
  </si>
  <si>
    <t>Kluuvi</t>
  </si>
  <si>
    <t>Anavainen</t>
  </si>
  <si>
    <t>Kotomaanjärvi</t>
  </si>
  <si>
    <t>http://kansalaisen.karttapaikka.fi/linkki?scale=8000&amp;text=Kotomaanj%C3%A4rvi&amp;srs=EPSG%3A3067&amp;y=6733524&amp;mode=rasta&amp;x=182950&amp;lang=fi</t>
  </si>
  <si>
    <t>Krukluuvi</t>
  </si>
  <si>
    <t>http://kansalaisen.karttapaikka.fi/linkki?scale=16000&amp;text=Krukluuvi&amp;srs=EPSG%3A3067&amp;y=6731488&amp;mode=rasta&amp;x=183322&amp;lang=fi</t>
  </si>
  <si>
    <t>Jyry Sarvilinna</t>
  </si>
  <si>
    <t>Kylänjärvi</t>
  </si>
  <si>
    <t>http://kansalaisen.karttapaikka.fi/linkki?scale=40000&amp;text=Kyl%C3%A4nj%C3%A4rvi&amp;srs=EPSG%3A3067&amp;y=6727276&amp;x=186387&amp;lang=fi</t>
  </si>
  <si>
    <t>Lakiamaanjärvi</t>
  </si>
  <si>
    <t>http://kansalaisen.karttapaikka.fi/linkki?scale=8000&amp;text=Lakiamaanj%C3%A4rvi&amp;srs=EPSG%3A3067&amp;y=6728269&amp;x=191265&amp;lang=fi</t>
  </si>
  <si>
    <t>Lanskerin itälampi</t>
  </si>
  <si>
    <t>http://kansalaisen.karttapaikka.fi/linkki?scale=8000&amp;text=Lanskerin+it%C3%A4lampi&amp;srs=EPSG%3A3067&amp;y=6729398&amp;mode=rasta&amp;x=180930&amp;lang=fi</t>
  </si>
  <si>
    <t>Lanskerin karu</t>
  </si>
  <si>
    <t>http://kansalaisen.karttapaikka.fi/linkki?scale=8000&amp;text=Lanskerin+karu&amp;srs=EPSG%3A3067&amp;y=6729564&amp;mode=rasta&amp;x=180560&amp;lang=fi</t>
  </si>
  <si>
    <t>Lanskerin länsilampi</t>
  </si>
  <si>
    <t>http://kansalaisen.karttapaikka.fi/linkki?scale=8000&amp;text=Lanskerin+l%C3%A4nsilampi&amp;srs=EPSG%3A3067&amp;y=6729130&amp;mode=rasta&amp;x=180336&amp;lang=fi</t>
  </si>
  <si>
    <t>Lanskerin rehevä</t>
  </si>
  <si>
    <t>http://kansalaisen.karttapaikka.fi/linkki?scale=8000&amp;text=Lanskerin+rehev%C3%A4&amp;srs=EPSG%3A3067&amp;y=6729236&amp;mode=rasta&amp;x=180824&amp;lang=fi</t>
  </si>
  <si>
    <t>Laupusensalmi</t>
  </si>
  <si>
    <t>Laupunen</t>
  </si>
  <si>
    <t>http://kansalaisen.karttapaikka.fi/linkki?scale=16000&amp;text=Laupusensalmi&amp;srs=EPSG%3A3067&amp;y=6718969&amp;mode=rasta&amp;x=196461&amp;lang=fi</t>
  </si>
  <si>
    <t>Louknaistenaukko (Lungaistenaukko)</t>
  </si>
  <si>
    <t>http://kansalaisen.karttapaikka.fi/linkki?scale=8000&amp;text=Louknaistenaukko&amp;srs=EPSG%3A3067&amp;y=6735730&amp;mode=rasta&amp;x=186964&amp;lang=fi</t>
  </si>
  <si>
    <t>Mikonjärvi</t>
  </si>
  <si>
    <t>Vähä-Rahi</t>
  </si>
  <si>
    <t>http://kansalaisen.karttapaikka.fi/linkki?scale=16000&amp;text=Mikonj%C3%A4rvi&amp;srs=EPSG%3A3067&amp;y=6727361&amp;mode=rasta&amp;x=192931&amp;lang=fi</t>
  </si>
  <si>
    <t>Mustajärvi</t>
  </si>
  <si>
    <t>http://kansalaisen.karttapaikka.fi/linkki?scale=8000&amp;text=Mustaj%C3%A4rvi&amp;srs=EPSG%3A3067&amp;y=6737342&amp;mode=rasta&amp;x=185640&amp;lang=fi</t>
  </si>
  <si>
    <t>Myllylampi</t>
  </si>
  <si>
    <t>http://kansalaisen.karttapaikka.fi/linkki?scale=8000&amp;text=Myllylampi&amp;srs=EPSG%3A3067&amp;y=6735922&amp;mode=rasta&amp;x=186444&amp;lang=fi</t>
  </si>
  <si>
    <t>Nällitjärvi</t>
  </si>
  <si>
    <t>http://kansalaisen.karttapaikka.fi/linkki?scale=8000&amp;text=N%C3%A4llitj%C3%A4rvi&amp;srs=EPSG%3A3067&amp;y=6735582&amp;mode=rasta&amp;x=185546&amp;lang=fi</t>
  </si>
  <si>
    <t>Pasklahti</t>
  </si>
  <si>
    <t>Koila</t>
  </si>
  <si>
    <t>http://kansalaisen.karttapaikka.fi/linkki?scale=8000&amp;text=Pasklahti&amp;srs=EPSG%3A3067&amp;y=6720158&amp;x=196853&amp;lang=fi</t>
  </si>
  <si>
    <t>Pieskerin lampi</t>
  </si>
  <si>
    <t>http://kansalaisen.karttapaikka.fi/linkki?scale=8000&amp;text=Pieskerin+lampi&amp;srs=EPSG%3A3067&amp;y=6725960&amp;mode=rasta&amp;x=184128&amp;lang=fi</t>
  </si>
  <si>
    <t>Ponskerinjärvi</t>
  </si>
  <si>
    <t>http://kansalaisen.karttapaikka.fi/linkki?scale=8000&amp;text=Ponskerinj%C3%A4rvi&amp;srs=EPSG%3A3067&amp;y=6721806&amp;x=185733&amp;lang=fi</t>
  </si>
  <si>
    <t>Pekka Hellström</t>
  </si>
  <si>
    <t>Pukkeenjärvi</t>
  </si>
  <si>
    <t>http://kansalaisen.karttapaikka.fi/linkki?scale=8000&amp;text=Pukkeenj%C3%A4rvi&amp;srs=EPSG%3A3067&amp;y=6726958&amp;mode=rasta&amp;x=182006&amp;lang=fi</t>
  </si>
  <si>
    <t>Puorenjärvi</t>
  </si>
  <si>
    <t>Kunnarainen</t>
  </si>
  <si>
    <t>http://kansalaisen.karttapaikka.fi/linkki?scale=16000&amp;text=Puorenj%C3%A4rvi&amp;srs=EPSG%3A3067&amp;y=6724765&amp;mode=rasta&amp;x=194307&amp;lang=fi</t>
  </si>
  <si>
    <t>Puosletinjärvi (Puosletti)</t>
  </si>
  <si>
    <t>Siusluoto</t>
  </si>
  <si>
    <t>http://kansalaisen.karttapaikka.fi/linkki?scale=8000&amp;text=Puosletinj%C3%A4rvi&amp;srs=EPSG%3A3067&amp;y=6724115&amp;mode=rasta&amp;x=192767&amp;lang=fi</t>
  </si>
  <si>
    <t>Ruoninjärvi</t>
  </si>
  <si>
    <t>Ruoni</t>
  </si>
  <si>
    <t>http://kansalaisen.karttapaikka.fi/linkki?scale=8000&amp;text=Ruoninj%C3%A4rvi&amp;srs=EPSG%3A3067&amp;y=6723692&amp;x=196069&amp;lang=fi</t>
  </si>
  <si>
    <t>Salmitunlahti</t>
  </si>
  <si>
    <t>Salmniittu</t>
  </si>
  <si>
    <t>http://kansalaisen.karttapaikka.fi/linkki?scale=16000&amp;text=Salmitunlahti&amp;srs=EPSG%3A3067&amp;y=6724930&amp;x=196817&amp;lang=fi</t>
  </si>
  <si>
    <t>Sepänlahti</t>
  </si>
  <si>
    <t>http://kansalaisen.karttapaikka.fi/linkki?scale=8000&amp;text=Sep%C3%A4nlahti&amp;srs=EPSG%3A3067&amp;y=6726752&amp;x=193495&amp;lang=fi</t>
  </si>
  <si>
    <t>Sifrenlahti</t>
  </si>
  <si>
    <t>http://kansalaisen.karttapaikka.fi/linkki?scale=16000&amp;text=Sifrenlahti&amp;srs=EPSG%3A3067&amp;y=6729036&amp;x=185751&amp;lang=fi</t>
  </si>
  <si>
    <t>Silkanjärvi</t>
  </si>
  <si>
    <t>http://kansalaisen.karttapaikka.fi/linkki?scale=8000&amp;text=Silkanj%C3%A4rvi&amp;srs=EPSG%3A3067&amp;y=6736780&amp;mode=rasta&amp;x=186594&amp;lang=fi</t>
  </si>
  <si>
    <t>Tiuttalinjärvi (Pitkänrannanjärvi)</t>
  </si>
  <si>
    <t>http://kansalaisen.karttapaikka.fi/linkki?scale=16000&amp;text=Tiuttalinj%C3%A4rvi&amp;srs=EPSG%3A3067&amp;y=6733534&amp;mode=rasta&amp;x=187928&amp;lang=fi</t>
  </si>
  <si>
    <t>Troominjärvi</t>
  </si>
  <si>
    <t>http://kansalaisen.karttapaikka.fi/linkki?scale=16000&amp;text=Troominj%C3%A4rvi&amp;srs=EPSG%3A3067&amp;y=6733970&amp;mode=rasta&amp;x=188128&amp;lang=fi</t>
  </si>
  <si>
    <t>Upviiki</t>
  </si>
  <si>
    <t>https://asiointi.maanmittauslaitos.fi/karttapaikka/?lang=fi&amp;share=customMarker&amp;n=6721496.22394432&amp;e=188287.13237248722&amp;title=Upviiki&amp;desc=&amp;zoom=9&amp;layers=%5B%7B%22id%22%3A2%2C%22opacity%22%3A100%7D%5D</t>
  </si>
  <si>
    <t>Veispäkki</t>
  </si>
  <si>
    <t>http://kansalaisen.karttapaikka.fi/linkki?scale=8000&amp;text=Veisp%C3%A4kki&amp;srs=EPSG%3A3067&amp;y=6737484&amp;mode=rasta&amp;x=188616&amp;lang=fi</t>
  </si>
  <si>
    <t>Vestanjärvi</t>
  </si>
  <si>
    <t>http://kansalaisen.karttapaikka.fi/linkki?scale=4000&amp;text=Vestanj%C3%A4rvi&amp;srs=EPSG%3A3067&amp;y=6734862&amp;mode=rasta&amp;x=185472&amp;lang=fi</t>
  </si>
  <si>
    <t>Viikki</t>
  </si>
  <si>
    <t>http://kansalaisen.karttapaikka.fi/linkki?scale=16000&amp;text=Viikki&amp;srs=EPSG%3A3067&amp;y=6728264&amp;x=186115&amp;lang=fi</t>
  </si>
  <si>
    <t>Vikatmaanjärvi</t>
  </si>
  <si>
    <t>http://kansalaisen.karttapaikka.fi/linkki?scale=8000&amp;text=Vikatmaanj%C3%A4rvi&amp;srs=EPSG%3A3067&amp;y=6727512&amp;x=188853&amp;lang=fi</t>
  </si>
  <si>
    <t>Viliskerin lampi</t>
  </si>
  <si>
    <t>http://kansalaisen.karttapaikka.fi/linkki?scale=8000&amp;text=Viliskerin+lampi&amp;srs=EPSG%3A3067&amp;y=6718978&amp;mode=rasta&amp;x=190431&amp;lang=fi</t>
  </si>
  <si>
    <t>Kivimaa</t>
  </si>
  <si>
    <t>http://kansalaisen.karttapaikka.fi/linkki?scale=8000&amp;text=V%C3%A4h%C3%A4j%C3%A4rvi&amp;srs=EPSG%3A3067&amp;y=6726804&amp;x=190359&amp;lang=fi</t>
  </si>
  <si>
    <t>Isojärvi (Vähänmaanjärvi)</t>
  </si>
  <si>
    <t>http://kansalaisen.karttapaikka.fi/linkki?scale=8000&amp;text=Isoj%C3%A4rvi&amp;srs=EPSG%3A3067&amp;y=6726406&amp;x=190437&amp;lang=fi</t>
  </si>
  <si>
    <t>Vähäsisu</t>
  </si>
  <si>
    <t>http://kansalaisen.karttapaikka.fi/linkki?scale=8000&amp;text=V%C3%A4h%C3%A4sisu&amp;srs=EPSG%3A3067&amp;y=6732202&amp;mode=rasta&amp;x=186031&amp;lang=fi</t>
  </si>
  <si>
    <t>Ahnusjärvi</t>
  </si>
  <si>
    <t>Koukkela</t>
  </si>
  <si>
    <t>Laitila</t>
  </si>
  <si>
    <t>http://kansalaisen.karttapaikka.fi/linkki?scale=80000&amp;text=Ahnusj%C3%A4rvi&amp;srs=EPSG%3A3067&amp;y=6752112&amp;x=214983&amp;lang=fi</t>
  </si>
  <si>
    <t>Alainen Ropanjärvi</t>
  </si>
  <si>
    <t>http://kansalaisen.karttapaikka.fi/linkki?scale=16000&amp;text=Alainen+Ropanj%C3%A4rvi&amp;srs=EPSG%3A3067&amp;y=6771148&amp;mode=rasta&amp;x=203392&amp;lang=fi</t>
  </si>
  <si>
    <t>Juha Kylänpää</t>
  </si>
  <si>
    <t>Haaljärvi</t>
  </si>
  <si>
    <t>Katinhäntä</t>
  </si>
  <si>
    <t>http://kansalaisen.karttapaikka.fi/linkki?scale=40000&amp;text=Haalj%C3%A4rvi&amp;srs=EPSG%3A3067&amp;y=6755824&amp;mode=rasta&amp;x=222971&amp;lang=fi</t>
  </si>
  <si>
    <t>Hepojärvi</t>
  </si>
  <si>
    <t>http://kansalaisen.karttapaikka.fi/linkki?scale=40000&amp;text=Hepoj%C3%A4rvi&amp;srs=EPSG%3A3067&amp;y=6761554&amp;mode=rasta&amp;x=221451&amp;lang=fi</t>
  </si>
  <si>
    <t>Hilttiöjärvi</t>
  </si>
  <si>
    <t>Vahantaka</t>
  </si>
  <si>
    <t>http://kansalaisen.karttapaikka.fi/linkki?scale=16000&amp;text=Hiltti%C3%B6j%C3%A4rvi&amp;srs=EPSG%3A3067&amp;y=6769740&amp;mode=rasta&amp;x=210969&amp;lang=fi</t>
  </si>
  <si>
    <t>Hirvilammi</t>
  </si>
  <si>
    <t>http://kansalaisen.karttapaikka.fi/linkki?scale=16000&amp;text=Hirvilammi&amp;srs=EPSG%3A3067&amp;y=6760368&amp;mode=rasta&amp;x=229387&amp;lang=fi</t>
  </si>
  <si>
    <t>Petri Varjonen</t>
  </si>
  <si>
    <t>Houkonjärvi</t>
  </si>
  <si>
    <t>http://kansalaisen.karttapaikka.fi/linkki?scale=40000&amp;text=Houkonj%C3%A4rvi&amp;srs=EPSG%3A3067&amp;y=6763244&amp;mode=rasta&amp;x=220821&amp;lang=fi</t>
  </si>
  <si>
    <t>Hyvä Sulajajärvi</t>
  </si>
  <si>
    <t>http://kansalaisen.karttapaikka.fi/linkki?scale=40000&amp;text=Hyv%C3%A4+Sulajaj%C3%A4rvi&amp;srs=EPSG%3A3067&amp;y=6754440&amp;x=224149&amp;lang=fi</t>
  </si>
  <si>
    <t>Iso-Potkio</t>
  </si>
  <si>
    <t>Seppälä</t>
  </si>
  <si>
    <t>http://kansalaisen.karttapaikka.fi/linkki?scale=16000&amp;text=Iso-Potkio&amp;srs=EPSG%3A3067&amp;y=6767183&amp;mode=rasta&amp;x=204855&amp;lang=fi</t>
  </si>
  <si>
    <t>Kaarnijärvi</t>
  </si>
  <si>
    <t>http://kansalaisen.karttapaikka.fi/linkki?scale=16000&amp;text=Kaarnij%C3%A4rvi&amp;srs=EPSG%3A3067&amp;y=6763954&amp;mode=rasta&amp;x=203522&amp;lang=fi</t>
  </si>
  <si>
    <t>Kairajärvi</t>
  </si>
  <si>
    <t>Kovio</t>
  </si>
  <si>
    <t>http://kansalaisen.karttapaikka.fi/linkki?scale=40000&amp;text=Kairaj%C3%A4rvi&amp;srs=EPSG%3A3067&amp;y=6748172&amp;x=215243&amp;lang=fi</t>
  </si>
  <si>
    <t>Kakkurilammi (Vakkurilampi)</t>
  </si>
  <si>
    <t>http://kansalaisen.karttapaikka.fi/linkki?scale=16000&amp;text=Kakkurilammi&amp;srs=EPSG%3A3067&amp;y=6761284&amp;mode=rasta&amp;x=229571&amp;lang=fi</t>
  </si>
  <si>
    <t>Emma Kosonen, Mikael Nordström</t>
  </si>
  <si>
    <t>Kakojärvi</t>
  </si>
  <si>
    <t>Malko</t>
  </si>
  <si>
    <t>http://kansalaisen.karttapaikka.fi/linkki?scale=8000&amp;text=Kakoj%C3%A4rvi&amp;srs=EPSG%3A3067&amp;y=6765002&amp;mode=rasta&amp;x=217345&amp;lang=fi</t>
  </si>
  <si>
    <t>Kakonjärvi</t>
  </si>
  <si>
    <t>Untamala</t>
  </si>
  <si>
    <t>http://kansalaisen.karttapaikka.fi/linkki?scale=16000&amp;text=Kakonj%C3%A4rvi&amp;srs=EPSG%3A3067&amp;y=6769427&amp;mode=rasta&amp;x=203202&amp;lang=fi</t>
  </si>
  <si>
    <t>Kalatonkulju</t>
  </si>
  <si>
    <t>http://kansalaisen.karttapaikka.fi/linkki?scale=8000&amp;text=Kalatonkulju&amp;srs=EPSG%3A3067&amp;y=6753054&amp;x=224749&amp;lang=fi</t>
  </si>
  <si>
    <t>Santtu Ahlman</t>
  </si>
  <si>
    <t>Kapalojärvi</t>
  </si>
  <si>
    <t>http://kansalaisen.karttapaikka.fi/linkki?scale=16000&amp;text=Kapaloj%C3%A4rvi&amp;srs=EPSG%3A3067&amp;y=6768950&amp;mode=rasta&amp;x=209188&amp;lang=fi</t>
  </si>
  <si>
    <t>Kattiljärvi (Katteljärvi)</t>
  </si>
  <si>
    <t>Pato</t>
  </si>
  <si>
    <t>http://kansalaisen.karttapaikka.fi/linkki?scale=16000&amp;text=Kattelj%C3%A4rvi&amp;srs=EPSG%3A3067&amp;y=6774708&amp;mode=rasta&amp;x=218757&amp;lang=fi</t>
  </si>
  <si>
    <t>Kauljärvi</t>
  </si>
  <si>
    <t>http://kansalaisen.karttapaikka.fi/linkki?scale=16000&amp;text=Kaulj%C3%A4rvi&amp;srs=EPSG%3A3067&amp;y=6770932&amp;mode=rasta&amp;x=216765&amp;lang=fi</t>
  </si>
  <si>
    <t>Juha Kylänpää, Asser Hantula, Pekka Alho</t>
  </si>
  <si>
    <t>Kaurjärvi</t>
  </si>
  <si>
    <t>http://kansalaisen.karttapaikka.fi/linkki?scale=8000&amp;text=Kaurj%C3%A4rvi&amp;srs=EPSG%3A3067&amp;y=6762397&amp;mode=rasta&amp;x=217482&amp;lang=fi</t>
  </si>
  <si>
    <t>Kivijärvi</t>
  </si>
  <si>
    <t>http://kansalaisen.karttapaikka.fi/linkki?scale=40000&amp;text=Kivij%C3%A4rvi&amp;srs=EPSG%3A3067&amp;y=6769586&amp;mode=rasta&amp;x=224015&amp;lang=fi</t>
  </si>
  <si>
    <t>TLY</t>
  </si>
  <si>
    <t>Koikrojärvi (Koikarojärvi)</t>
  </si>
  <si>
    <t>http://kansalaisen.karttapaikka.fi/linkki?scale=16000&amp;text=Koikaroj%C3%A4rvi&amp;srs=EPSG%3A3067&amp;y=6774136&amp;mode=rasta&amp;x=217917&amp;lang=fi</t>
  </si>
  <si>
    <t>Tarmo Lehtilä</t>
  </si>
  <si>
    <t>Koljolanjärvi</t>
  </si>
  <si>
    <t>Torri</t>
  </si>
  <si>
    <t>http://kansalaisen.karttapaikka.fi/linkki?scale=16000&amp;text=Koljolanj%C3%A4rvi&amp;srs=EPSG%3A3067&amp;y=6758668&amp;mode=rasta&amp;x=204271&amp;lang=fi</t>
  </si>
  <si>
    <t>Asko Suoranta, Juha Kylänpää</t>
  </si>
  <si>
    <t>Kullerjärvi</t>
  </si>
  <si>
    <t>http://kansalaisen.karttapaikka.fi/linkki?scale=16000&amp;text=Kullerj%C3%A4rvi&amp;srs=EPSG%3A3067&amp;y=6763910&amp;mode=rasta&amp;x=202742&amp;lang=fi</t>
  </si>
  <si>
    <t>Nästi</t>
  </si>
  <si>
    <t>http://kansalaisen.karttapaikka.fi/linkki?scale=40000&amp;text=Kyl%C3%A4nj%C3%A4rvi&amp;srs=EPSG%3A3067&amp;y=6751260&amp;x=221329&amp;lang=fi</t>
  </si>
  <si>
    <t>Kytämänjärvi</t>
  </si>
  <si>
    <t>Salo</t>
  </si>
  <si>
    <t>http://kansalaisen.karttapaikka.fi/linkki?scale=8000&amp;text=Kyt%C3%A4m%C3%A4nj%C3%A4rvi&amp;srs=EPSG%3A3067&amp;y=6759834&amp;mode=rasta&amp;x=206539&amp;lang=fi</t>
  </si>
  <si>
    <t>Kärkölänjärvi</t>
  </si>
  <si>
    <t>http://kansalaisen.karttapaikka.fi/linkki?scale=8000&amp;text=K%C3%A4rk%C3%B6l%C3%A4nj%C3%A4rvi&amp;srs=EPSG%3A3067&amp;y=6767059&amp;mode=rasta&amp;x=205867&amp;lang=fi</t>
  </si>
  <si>
    <t>Lahnio (Iso-Lahnio)</t>
  </si>
  <si>
    <t>http://kansalaisen.karttapaikka.fi/linkki?scale=16000&amp;text=Lahnio&amp;srs=EPSG%3A3067&amp;y=6767924&amp;mode=rasta&amp;x=208772&amp;lang=fi</t>
  </si>
  <si>
    <t>Lamminjärvi</t>
  </si>
  <si>
    <t>Koliseva</t>
  </si>
  <si>
    <t>http://kansalaisen.karttapaikka.fi/linkki?scale=40000&amp;text=Lamminj%C3%A4rvi+%28Koliseva%29&amp;srs=EPSG%3A3067&amp;y=6747522&amp;x=215983&amp;lang=fi</t>
  </si>
  <si>
    <t>Lausti</t>
  </si>
  <si>
    <t>http://kansalaisen.karttapaikka.fi/linkki?scale=40000&amp;text=Lamminj%C3%A4rvi+%28Lausti%29&amp;srs=EPSG%3A3067&amp;y=6760901&amp;mode=rasta&amp;x=205961&amp;lang=fi</t>
  </si>
  <si>
    <t>http://kansalaisen.karttapaikka.fi/linkki?scale=40000&amp;text=Lamminj%C3%A4rvi+%28N%C3%A4sti%29&amp;srs=EPSG%3A3067&amp;y=6750620&amp;x=220489&amp;lang=fi</t>
  </si>
  <si>
    <t>http://kansalaisen.karttapaikka.fi/linkki?scale=40000&amp;text=Lamminj%C3%A4rvi+%28Sepp%C3%A4l%C3%A4%29&amp;srs=EPSG%3A3067&amp;y=6764211&amp;mode=rasta&amp;x=204691&amp;lang=fi</t>
  </si>
  <si>
    <t>Lampeenjärvet</t>
  </si>
  <si>
    <t>http://kansalaisen.karttapaikka.fi/linkki?scale=8000&amp;text=Lampeenj%C3%A4rvet&amp;srs=EPSG%3A3067&amp;y=6753284&amp;mode=rasta&amp;x=213031&amp;lang=fi</t>
  </si>
  <si>
    <t>Lampsijärvi</t>
  </si>
  <si>
    <t>http://kansalaisen.karttapaikka.fi/linkki?scale=40000&amp;text=Lampsij%C3%A4rvi&amp;srs=EPSG%3A3067&amp;y=6762044&amp;mode=rasta&amp;x=224541&amp;lang=fi</t>
  </si>
  <si>
    <t>Lankjärvi</t>
  </si>
  <si>
    <t>Soukkainen</t>
  </si>
  <si>
    <t>http://kansalaisen.karttapaikka.fi/linkki?scale=16000&amp;text=Lankj%C3%A4rvi&amp;srs=EPSG%3A3067&amp;y=6767806&amp;mode=rasta&amp;x=212847&amp;lang=fi</t>
  </si>
  <si>
    <t>Lapejärvi</t>
  </si>
  <si>
    <t>Viikainen</t>
  </si>
  <si>
    <t>http://kansalaisen.karttapaikka.fi/linkki?scale=16000&amp;text=Lapej%C3%A4rvi&amp;srs=EPSG%3A3067&amp;y=6753578&amp;mode=rasta&amp;x=214315&amp;lang=fi</t>
  </si>
  <si>
    <t>Juha Kylänpää, Asko Suoranta</t>
  </si>
  <si>
    <t>Leiniönjärvi</t>
  </si>
  <si>
    <t>http://kansalaisen.karttapaikka.fi/linkki?scale=16000&amp;text=Leini%C3%B6nj%C3%A4rvi&amp;srs=EPSG%3A3067&amp;y=6768702&amp;mode=rasta&amp;x=212027&amp;lang=fi</t>
  </si>
  <si>
    <t>Juhani ja Mirjami Raula</t>
  </si>
  <si>
    <t>Lempaanjärvi</t>
  </si>
  <si>
    <t>http://kansalaisen.karttapaikka.fi/linkki?scale=8000&amp;text=Lempaanj%C3%A4rvi&amp;srs=EPSG%3A3067&amp;y=6759358&amp;mode=rasta&amp;x=204787&amp;lang=fi</t>
  </si>
  <si>
    <t>Liesjärvi</t>
  </si>
  <si>
    <t>http://kansalaisen.karttapaikka.fi/linkki?scale=16000&amp;text=Liesj%C3%A4rvi&amp;srs=EPSG%3A3067&amp;y=6766216&amp;mode=rasta&amp;x=227005&amp;lang=fi</t>
  </si>
  <si>
    <t>Asser &amp; Merja Hantula, Teijo Saari</t>
  </si>
  <si>
    <t>Lintujärvi</t>
  </si>
  <si>
    <t>Valko</t>
  </si>
  <si>
    <t>http://kansalaisen.karttapaikka.fi/linkki?scale=16000&amp;text=Lintuj%C3%A4rvi&amp;srs=EPSG%3A3067&amp;y=6769790&amp;mode=rasta&amp;x=208564&amp;lang=fi</t>
  </si>
  <si>
    <t>Lukujärvi</t>
  </si>
  <si>
    <t>http://kansalaisen.karttapaikka.fi/linkki?scale=40000&amp;text=Lukuj%C3%A4rvi&amp;srs=EPSG%3A3067&amp;y=6763171&amp;mode=rasta&amp;x=204191&amp;lang=fi</t>
  </si>
  <si>
    <t>Malijärvi</t>
  </si>
  <si>
    <t>http://kansalaisen.karttapaikka.fi/linkki?scale=40000&amp;text=Malij%C3%A4rvi&amp;srs=EPSG%3A3067&amp;y=6772082&amp;mode=rasta&amp;x=222591&amp;lang=fi</t>
  </si>
  <si>
    <t>Matolampi</t>
  </si>
  <si>
    <t>http://kansalaisen.karttapaikka.fi/linkki?scale=8000&amp;text=Matolampi&amp;srs=EPSG%3A3067&amp;y=6759392&amp;mode=rasta&amp;x=206973&amp;lang=fi</t>
  </si>
  <si>
    <t>Miehonjärvi</t>
  </si>
  <si>
    <t>http://kansalaisen.karttapaikka.fi/linkki?scale=40000&amp;text=Miehonj%C3%A4rvi&amp;srs=EPSG%3A3067&amp;y=6765889&amp;mode=rasta&amp;x=203307&amp;lang=fi</t>
  </si>
  <si>
    <t>Miksjärvi</t>
  </si>
  <si>
    <t>Kaivola</t>
  </si>
  <si>
    <t>http://kansalaisen.karttapaikka.fi/linkki?scale=40000&amp;text=Miksj%C3%A4rvi&amp;srs=EPSG%3A3067&amp;y=6759644&amp;mode=rasta&amp;x=224071&amp;lang=fi</t>
  </si>
  <si>
    <t>Munikonjärvi</t>
  </si>
  <si>
    <t>http://kansalaisen.karttapaikka.fi/linkki?scale=16000&amp;text=Munkonj%C3%A4rvi&amp;srs=EPSG%3A3067&amp;y=6755426&amp;mode=rasta&amp;x=210949&amp;lang=fi</t>
  </si>
  <si>
    <t>Vaimaro</t>
  </si>
  <si>
    <t>http://kansalaisen.karttapaikka.fi/linkki?scale=16000&amp;text=Mustaj%C3%A4rvi+%28Vaimaro%29&amp;srs=EPSG%3A3067&amp;y=6772960&amp;mode=rasta&amp;x=215737&amp;lang=fi</t>
  </si>
  <si>
    <t>Niinijärvi</t>
  </si>
  <si>
    <t>http://kansalaisen.karttapaikka.fi/linkki?scale=40000&amp;text=Niinij%C3%A4rvi&amp;srs=EPSG%3A3067&amp;y=6753010&amp;x=223019&amp;lang=fi</t>
  </si>
  <si>
    <t>Otajärvi</t>
  </si>
  <si>
    <t>http://kansalaisen.karttapaikka.fi/linkki?scale=16000&amp;text=Otaj%C3%A4rvi&amp;srs=EPSG%3A3067&amp;y=6772792&amp;mode=rasta&amp;x=210153&amp;lang=fi</t>
  </si>
  <si>
    <t>Rami Lindroos, Jyrki Matikainen</t>
  </si>
  <si>
    <t>Pahkajärvi</t>
  </si>
  <si>
    <t>http://kansalaisen.karttapaikka.fi/linkki?scale=40000&amp;text=Pahkaj%C3%A4rvi&amp;srs=EPSG%3A3067&amp;y=6763184&amp;mode=rasta&amp;x=222141&amp;lang=fi</t>
  </si>
  <si>
    <t>Pahojärvi</t>
  </si>
  <si>
    <t>http://kansalaisen.karttapaikka.fi/linkki?scale=8000&amp;text=Pahoj%C3%A4rvi&amp;srs=EPSG%3A3067&amp;y=6770568&amp;mode=rasta&amp;x=204896&amp;lang=fi</t>
  </si>
  <si>
    <t>Patajärvi</t>
  </si>
  <si>
    <t>http://kansalaisen.karttapaikka.fi/linkki?scale=16000&amp;text=Pataj%C3%A4rvi+%28Koliseva%29&amp;srs=EPSG%3A3067&amp;y=6747646&amp;x=218345&amp;lang=fi</t>
  </si>
  <si>
    <t>Kouma</t>
  </si>
  <si>
    <t>http://kansalaisen.karttapaikka.fi/linkki?scale=8000&amp;text=Pataj%C3%A4rvi+%28Kouma%29&amp;srs=EPSG%3A3067&amp;y=6762490&amp;mode=rasta&amp;x=207406&amp;lang=fi</t>
  </si>
  <si>
    <t>Arto Kalpa</t>
  </si>
  <si>
    <t>Pehtjärvi</t>
  </si>
  <si>
    <t>Krouvi</t>
  </si>
  <si>
    <t>http://kansalaisen.karttapaikka.fi/linkki?scale=80000&amp;text=Pehtj%C3%A4rvi&amp;srs=EPSG%3A3067&amp;y=6751512&amp;x=219003&amp;lang=fi</t>
  </si>
  <si>
    <t>Pitkäjärvi</t>
  </si>
  <si>
    <t>http://kansalaisen.karttapaikka.fi/linkki?scale=16000&amp;text=Pitk%C3%A4j%C3%A4rvi&amp;srs=EPSG%3A3067&amp;y=6762142&amp;mode=rasta&amp;x=202810&amp;lang=fi</t>
  </si>
  <si>
    <t>Poikkipuolaistenjärvi</t>
  </si>
  <si>
    <t>http://kansalaisen.karttapaikka.fi/linkki?scale=16000&amp;text=Poikkipuolaistenj%C3%A4rvi&amp;srs=EPSG%3A3067&amp;y=6768916&amp;mode=rasta&amp;x=206074&amp;lang=fi</t>
  </si>
  <si>
    <t>Rankijärvi</t>
  </si>
  <si>
    <t>http://kansalaisen.karttapaikka.fi/linkki?scale=16000&amp;text=Rankij%C3%A4rvi&amp;srs=EPSG%3A3067&amp;y=6768398&amp;mode=rasta&amp;x=207048&amp;lang=fi</t>
  </si>
  <si>
    <t>Rohijärvi</t>
  </si>
  <si>
    <t>http://kansalaisen.karttapaikka.fi/linkki?scale=16000&amp;text=Rohij%C3%A4rvi&amp;srs=EPSG%3A3067&amp;y=6757476&amp;mode=rasta&amp;x=204651&amp;lang=fi</t>
  </si>
  <si>
    <t>Sarkonjärvi</t>
  </si>
  <si>
    <t>http://kansalaisen.karttapaikka.fi/linkki?scale=16000&amp;text=Sarkonj%C3%A4rvi&amp;srs=EPSG%3A3067&amp;y=6770860&amp;mode=rasta&amp;x=211769&amp;lang=fi</t>
  </si>
  <si>
    <t>Saukojärvi</t>
  </si>
  <si>
    <t>http://kansalaisen.karttapaikka.fi/linkki?scale=8000&amp;text=Saukoj%C3%A4rvi&amp;srs=EPSG%3A3067&amp;y=6752664&amp;x=224191&amp;lang=fi</t>
  </si>
  <si>
    <t>Siniäinen</t>
  </si>
  <si>
    <t>http://kansalaisen.karttapaikka.fi/linkki?scale=4000&amp;text=Sini%C3%A4inen&amp;srs=EPSG%3A3067&amp;y=6756082&amp;mode=rasta&amp;x=210265&amp;lang=fi</t>
  </si>
  <si>
    <t>Sulkaluoma</t>
  </si>
  <si>
    <t>http://kansalaisen.karttapaikka.fi/linkki?scale=16000&amp;text=Sulkaluoma&amp;srs=EPSG%3A3067&amp;y=6771080&amp;mode=rasta&amp;x=211053&amp;lang=fi</t>
  </si>
  <si>
    <t>Särkijärvi</t>
  </si>
  <si>
    <t>http://kansalaisen.karttapaikka.fi/linkki?scale=40000&amp;text=S%C3%A4rkij%C3%A4rvi+%28Lausti%29&amp;srs=EPSG%3A3067&amp;y=6761181&amp;mode=rasta&amp;x=204811&amp;lang=fi</t>
  </si>
  <si>
    <t>http://kansalaisen.karttapaikka.fi/linkki?scale=16000&amp;text=S%C3%A4rkij%C3%A4rvi+%28Sepp%C3%A4l%C3%A4%29&amp;srs=EPSG%3A3067&amp;y=6765123&amp;mode=rasta&amp;x=204667&amp;lang=fi</t>
  </si>
  <si>
    <t>Totojärvi</t>
  </si>
  <si>
    <t>Torre</t>
  </si>
  <si>
    <t>http://kansalaisen.karttapaikka.fi/linkki?scale=8000&amp;text=Totoj%C3%A4rvi&amp;srs=EPSG%3A3067&amp;y=6758490&amp;mode=rasta&amp;x=207707&amp;lang=fi</t>
  </si>
  <si>
    <t>Iso Tulenjärvi</t>
  </si>
  <si>
    <t>http://kansalaisen.karttapaikka.fi/linkki?scale=80000&amp;text=Tulej%C3%A4rvi&amp;srs=EPSG%3A3067&amp;y=6752612&amp;x=216823&amp;lang=fi</t>
  </si>
  <si>
    <t>Tuurmojärvi</t>
  </si>
  <si>
    <t>http://kansalaisen.karttapaikka.fi/linkki?scale=16000&amp;text=Tuurmoj%C3%A4rvi&amp;srs=EPSG%3A3067&amp;y=6767404&amp;mode=rasta&amp;x=207984&amp;lang=fi</t>
  </si>
  <si>
    <t>Vahevesi</t>
  </si>
  <si>
    <t>http://kansalaisen.karttapaikka.fi/linkki?scale=16000&amp;text=Vahevesi&amp;srs=EPSG%3A3067&amp;y=6770544&amp;mode=rasta&amp;x=210173&amp;lang=fi</t>
  </si>
  <si>
    <t>Valkkisjärvi</t>
  </si>
  <si>
    <t>http://kansalaisen.karttapaikka.fi/linkki?scale=40000&amp;text=Valkkisj%C3%A4rvi+%28Kaivola%29&amp;srs=EPSG%3A3067&amp;y=6761704&amp;mode=rasta&amp;x=223031&amp;lang=fi</t>
  </si>
  <si>
    <t>Silo</t>
  </si>
  <si>
    <t>http://kansalaisen.karttapaikka.fi/linkki?scale=16000&amp;text=Valkkisj%C3%A4rvi+%28Silo%29&amp;srs=EPSG%3A3067&amp;y=6777044&amp;mode=rasta&amp;x=218245&amp;lang=fi</t>
  </si>
  <si>
    <t>Valjärvi (Vallijärvi)</t>
  </si>
  <si>
    <t>Mudainen</t>
  </si>
  <si>
    <t>http://kansalaisen.karttapaikka.fi/linkki?scale=80000&amp;text=Vallij%C3%A4rvi&amp;srs=EPSG%3A3067&amp;y=6750612&amp;x=214643&amp;lang=fi</t>
  </si>
  <si>
    <t>Vallolammi</t>
  </si>
  <si>
    <t>Pahojoki</t>
  </si>
  <si>
    <t>http://kansalaisen.karttapaikka.fi/linkki?scale=16000&amp;text=Vallolammi&amp;srs=EPSG%3A3067&amp;y=6761764&amp;mode=rasta&amp;x=229075&amp;lang=fi</t>
  </si>
  <si>
    <t>Voilampi</t>
  </si>
  <si>
    <t>http://kansalaisen.karttapaikka.fi/linkki?scale=16000&amp;text=Voilampi&amp;srs=EPSG%3A3067&amp;y=6768162&amp;mode=rasta&amp;x=211399&amp;lang=fi</t>
  </si>
  <si>
    <t>http://kansalaisen.karttapaikka.fi/linkki?scale=16000&amp;text=V%C3%A4h%C3%A4j%C3%A4rvi+%28Kaivola%29&amp;srs=EPSG%3A3067&amp;y=6760604&amp;mode=rasta&amp;x=224435&amp;lang=fi</t>
  </si>
  <si>
    <t>http://kansalaisen.karttapaikka.fi/linkki?scale=16000&amp;text=V%C3%A4h%C3%A4j%C3%A4rvi+%28Pahojoki%29&amp;srs=EPSG%3A3067&amp;y=6761196&amp;mode=rasta&amp;x=227991&amp;lang=fi</t>
  </si>
  <si>
    <t>Vähä-Lahnio</t>
  </si>
  <si>
    <t>http://kansalaisen.karttapaikka.fi/linkki?scale=8000&amp;text=V%C3%A4h%C3%A4-Lahnio&amp;srs=EPSG%3A3067&amp;y=6768250&amp;mode=rasta&amp;x=207964&amp;lang=fi</t>
  </si>
  <si>
    <t>Vähä-Mustajärvi</t>
  </si>
  <si>
    <t>http://kansalaisen.karttapaikka.fi/linkki?scale=16000&amp;text=V%C3%A4h%C3%A4-Mustaj%C3%A4rvi&amp;srs=EPSG%3A3067&amp;y=6772032&amp;mode=rasta&amp;x=215861&amp;lang=fi</t>
  </si>
  <si>
    <t>Vähä-Pehtjärvi</t>
  </si>
  <si>
    <t>Vidilä</t>
  </si>
  <si>
    <t>http://kansalaisen.karttapaikka.fi/linkki?scale=8000&amp;text=V%C3%A4h%C3%A4-Pehtj%C3%A4rvi&amp;srs=EPSG%3A3067&amp;y=6750420&amp;x=219559&amp;lang=fi</t>
  </si>
  <si>
    <t>Vähä-Potkio</t>
  </si>
  <si>
    <t>http://kansalaisen.karttapaikka.fi/linkki?scale=16000&amp;text=V%C3%A4h%C3%A4-Potkio&amp;srs=EPSG%3A3067&amp;y=6766539&amp;mode=rasta&amp;x=204711&amp;lang=fi</t>
  </si>
  <si>
    <t>Vähä Tulenjärvi</t>
  </si>
  <si>
    <t>Sorola</t>
  </si>
  <si>
    <t>http://kansalaisen.karttapaikka.fi/linkki?scale=80000&amp;text=V%C3%A4h%C3%A4-Tulej%C3%A4rvi&amp;srs=EPSG%3A3067&amp;y=6753552&amp;x=217803&amp;lang=fi</t>
  </si>
  <si>
    <t>Välijärvi</t>
  </si>
  <si>
    <t>http://kansalaisen.karttapaikka.fi/linkki?scale=16000&amp;text=V%C3%A4lij%C3%A4rvi&amp;srs=EPSG%3A3067&amp;y=6766415&amp;mode=rasta&amp;x=204171&amp;lang=fi</t>
  </si>
  <si>
    <t>Aulijärvi</t>
  </si>
  <si>
    <t>Liuskallio</t>
  </si>
  <si>
    <t>Mynämäki</t>
  </si>
  <si>
    <t>https://asiointi.maanmittauslaitos.fi/karttapaikka/?share=customMarker&amp;n=6752727.439361572&amp;e=235760.46446530003&amp;title=Aulij%C3%A4rvi&amp;desc=&amp;zoom=9&amp;layers=%5B%7B%22id%22%3A2%2C%22opacity%22%3A100%7D%5D</t>
  </si>
  <si>
    <t>Hirvijärvi</t>
  </si>
  <si>
    <t>Rantavalkeinen</t>
  </si>
  <si>
    <t>https://asiointi.maanmittauslaitos.fi/karttapaikka/?share=customMarker&amp;n=6743301.839080811&amp;e=239133.26439205784&amp;title=Hirvij%C3%A4rvi&amp;desc=&amp;zoom=10&amp;layers=%5B%7B%22id%22%3A2%2C%22opacity%22%3A100%7D%5D</t>
  </si>
  <si>
    <t>Järvenkallionjärvi (Lepistönjärvi)</t>
  </si>
  <si>
    <t>Lepistö</t>
  </si>
  <si>
    <t>https://asiointi.maanmittauslaitos.fi/karttapaikka/?share=customMarker&amp;n=6740865.377958217&amp;e=225072.17622719615&amp;title=J%C3%A4rvenkallionj%C3%A4rvi&amp;desc=&amp;zoom=11&amp;layers=%5B%7B%22id%22%3A2%2C%22opacity%22%3A100%7D%5D</t>
  </si>
  <si>
    <t>Halso</t>
  </si>
  <si>
    <t>https://asiointi.maanmittauslaitos.fi/karttapaikka/?share=customMarker&amp;n=6743572.238861085&amp;e=217123.66496578834&amp;title=Kivij%C3%A4rvi&amp;desc=&amp;zoom=9&amp;layers=%5B%7B%22id%22%3A2%2C%22opacity%22%3A100%7D%5D</t>
  </si>
  <si>
    <t>Koikansilmä</t>
  </si>
  <si>
    <t>Laajoki</t>
  </si>
  <si>
    <t>https://asiointi.maanmittauslaitos.fi/karttapaikka/?share=customMarker&amp;n=6756483.776012207&amp;e=235939.94602441406&amp;title=Koikansilm%C3%A4&amp;desc=&amp;zoom=10&amp;layers=%5B%7B%22id%22%3A2%2C%22opacity%22%3A100%7D%5D</t>
  </si>
  <si>
    <t>Kuparijärvi</t>
  </si>
  <si>
    <t>Myllykylä</t>
  </si>
  <si>
    <t>https://asiointi.maanmittauslaitos.fi/karttapaikka/?share=customMarker&amp;n=6737419.763711274&amp;e=219100.74653100598&amp;title=Kuparij%C3%A4rvi&amp;desc=&amp;zoom=11&amp;layers=%5B%7B%22id%22%3A2%2C%22opacity%22%3A100%7D%5D</t>
  </si>
  <si>
    <t>Kuvasjärvi</t>
  </si>
  <si>
    <t>https://asiointi.maanmittauslaitos.fi/karttapaikka/?share=customMarker&amp;n=6749319.504789272&amp;e=226740.97566567274&amp;title=Kuvasj%C3%A4rvi&amp;desc=&amp;zoom=11&amp;layers=%5B%7B%22id%22%3A2%2C%22opacity%22%3A100%7D%5D</t>
  </si>
  <si>
    <t>Lakjärvi</t>
  </si>
  <si>
    <t>https://asiointi.maanmittauslaitos.fi/karttapaikka/?share=customMarker&amp;n=6743700.577207484&amp;e=245700.9752536854&amp;title=Lakj%C3%A4rvi&amp;desc=&amp;zoom=11&amp;layers=%5B%7B%22id%22%3A2%2C%22opacity%22%3A100%7D%5D</t>
  </si>
  <si>
    <t>Turkka Kulmala, Esa Rajamäki</t>
  </si>
  <si>
    <t>Palolainen</t>
  </si>
  <si>
    <t>https://asiointi.maanmittauslaitos.fi/karttapaikka/?share=customMarker&amp;n=6755859.8269465305&amp;e=228222.6034216955&amp;title=Pataj%C3%A4rvi&amp;desc=&amp;zoom=11&amp;layers=%5B%7B%22id%22%3A2%2C%22opacity%22%3A100%7D%5D</t>
  </si>
  <si>
    <t>Pirttijärvi</t>
  </si>
  <si>
    <t>Salavainen</t>
  </si>
  <si>
    <t>https://asiointi.maanmittauslaitos.fi/karttapaikka/?share=customMarker&amp;n=6748375.76413852&amp;e=229408.74643945316&amp;title=Pirttij%C3%A4rvi&amp;desc=&amp;zoom=11&amp;layers=%5B%7B%22id%22%3A2%2C%22opacity%22%3A100%7D%5D</t>
  </si>
  <si>
    <t>Raumjärvi</t>
  </si>
  <si>
    <t>Karjala</t>
  </si>
  <si>
    <t>https://asiointi.maanmittauslaitos.fi/karttapaikka/?share=customMarker&amp;n=6754099.02705029&amp;e=226404.2034888342&amp;title=Raumj%C3%A4rvi&amp;desc=&amp;zoom=9&amp;layers=%5B%7B%22id%22%3A2%2C%22opacity%22%3A100%7D%5D</t>
  </si>
  <si>
    <t>Valkkamajärvi</t>
  </si>
  <si>
    <t>Kuokkio</t>
  </si>
  <si>
    <t>https://asiointi.maanmittauslaitos.fi/karttapaikka/?share=customMarker&amp;n=6744592.504995266&amp;e=228102.37556801652&amp;title=Valkkamaj%C3%A4rvi&amp;desc=&amp;zoom=10&amp;layers=%5B%7B%22id%22%3A2%2C%22opacity%22%3A100%7D%5D</t>
  </si>
  <si>
    <t>Asko Suoranta, Jarmo Boman &amp; Jarmo Vuori</t>
  </si>
  <si>
    <t>Metsäjärvi</t>
  </si>
  <si>
    <t>Kirkkojärvi</t>
  </si>
  <si>
    <t>Vanhakylä</t>
  </si>
  <si>
    <t>Ylikylä</t>
  </si>
  <si>
    <t>Enäjärvi</t>
  </si>
  <si>
    <t>Pyhäranta</t>
  </si>
  <si>
    <t>http://kansalaisen.karttapaikka.fi/linkki?scale=40000&amp;text=En%C3%A4j%C3%A4rvi&amp;srs=EPSG%3A3067&amp;y=6773738&amp;mode=rasta&amp;x=201739&amp;lang=fi</t>
  </si>
  <si>
    <t>Hakajärvi</t>
  </si>
  <si>
    <t>Radansuu</t>
  </si>
  <si>
    <t>http://kansalaisen.karttapaikka.fi/linkki?scale=40000&amp;text=Hakaj%C3%A4rvi&amp;srs=EPSG%3A3067&amp;y=6763912&amp;x=200523&amp;lang=fi</t>
  </si>
  <si>
    <t>Joutmaanjärvi</t>
  </si>
  <si>
    <t>Santio</t>
  </si>
  <si>
    <t>http://kansalaisen.karttapaikka.fi/linkki?scale=8000&amp;text=Joutmaanj%C3%A4rvi&amp;srs=EPSG%3A3067&amp;y=6775142&amp;x=200105&amp;lang=fi</t>
  </si>
  <si>
    <t>Ville Vasko, Juha Kylänpää, Timo Virtanen</t>
  </si>
  <si>
    <t>Kalasalmi</t>
  </si>
  <si>
    <t>http://kansalaisen.karttapaikka.fi/linkki?scale=40000&amp;text=Kalasalmi&amp;srs=EPSG%3A3067&amp;y=6763312&amp;x=199493&amp;lang=fi</t>
  </si>
  <si>
    <t>Kaljasjärvi</t>
  </si>
  <si>
    <t>Lahdenvainio</t>
  </si>
  <si>
    <t>http://kansalaisen.karttapaikka.fi/linkki?scale=40000&amp;text=Kaljasj%C3%A4rvi&amp;srs=EPSG%3A3067&amp;y=6777694&amp;mode=rasta&amp;x=209996&amp;lang=fi</t>
  </si>
  <si>
    <t>Kattilavesi</t>
  </si>
  <si>
    <t>Valkamaa</t>
  </si>
  <si>
    <t>http://kansalaisen.karttapaikka.fi/linkki?scale=40000&amp;text=Kattilavesi&amp;srs=EPSG%3A3067&amp;y=6764712&amp;x=198923&amp;lang=fi</t>
  </si>
  <si>
    <t>Kaukan järvi</t>
  </si>
  <si>
    <t>Kaukka</t>
  </si>
  <si>
    <t>https://asiointi.maanmittauslaitos.fi/karttapaikka/?share=customMarker&amp;n=6765678.180717212&amp;e=198367.5794192761&amp;title=Kaukan%20j%C3%A4rvi&amp;desc=&amp;zoom=10&amp;layers=%5B%7B%22id%22%3A2%2C%22opacity%22%3A100%7D%5D</t>
  </si>
  <si>
    <t>Kaukanlahden lampi</t>
  </si>
  <si>
    <t>https://asiointi.maanmittauslaitos.fi/karttapaikka/?share=customMarker&amp;n=6765818.980720264&amp;e=198846.7794772595&amp;title=Kaukanlahden%20lampi&amp;desc=&amp;zoom=11&amp;layers=%5B%7B%22id%22%3A2%2C%22opacity%22%3A100%7D%5D</t>
  </si>
  <si>
    <t>Kylmäjärvi</t>
  </si>
  <si>
    <t>Ihode</t>
  </si>
  <si>
    <t>http://kansalaisen.karttapaikka.fi/linkki?scale=8000&amp;text=Kylm%C3%A4j%C3%A4rvi&amp;srs=EPSG%3A3067&amp;y=6775037&amp;mode=rasta&amp;x=207953&amp;lang=fi</t>
  </si>
  <si>
    <t>http://kansalaisen.karttapaikka.fi/linkki?scale=16000&amp;text=Lamminj%C3%A4rvi+%28Hirsilahti%29&amp;srs=EPSG%3A3067&amp;y=6775136&amp;mode=rasta&amp;x=201639&amp;lang=fi</t>
  </si>
  <si>
    <t>http://kansalaisen.karttapaikka.fi/linkki?scale=40000&amp;text=Lamminj%C3%A4rvi+%28Radansuu%29&amp;srs=EPSG%3A3067&amp;y=6762562&amp;x=201553&amp;lang=fi</t>
  </si>
  <si>
    <t>Luodonmaanjärvi</t>
  </si>
  <si>
    <t>Nihtiö</t>
  </si>
  <si>
    <t>http://kansalaisen.karttapaikka.fi/linkki?scale=8000&amp;text=Luodonmaanj%C3%A4rvi&amp;srs=EPSG%3A3067&amp;y=6777980&amp;mode=rasta&amp;x=194475&amp;lang=fi</t>
  </si>
  <si>
    <t>Nihtiön järvi</t>
  </si>
  <si>
    <t>http://kansalaisen.karttapaikka.fi/linkki?scale=8000&amp;text=Nihti%C3%B6n+j%C3%A4rvi&amp;srs=EPSG%3A3067&amp;y=6777134&amp;mode=rasta&amp;x=195457&amp;lang=fi</t>
  </si>
  <si>
    <t>Pirtinperän lammet (2)</t>
  </si>
  <si>
    <t>Rihtniemi</t>
  </si>
  <si>
    <t>http://kansalaisen.karttapaikka.fi/linkki?scale=8000&amp;text=Pirtinper%C3%A4n+lammet+%282%29&amp;srs=EPSG%3A3067&amp;y=6784897&amp;mode=rasta&amp;x=194585&amp;lang=fi</t>
  </si>
  <si>
    <t>Polttijärvi</t>
  </si>
  <si>
    <t>Polttila</t>
  </si>
  <si>
    <t>http://kansalaisen.karttapaikka.fi/linkki?scale=8000&amp;text=Polttij%C3%A4rvi&amp;srs=EPSG%3A3067&amp;y=6771110&amp;mode=rasta&amp;x=207974&amp;lang=fi</t>
  </si>
  <si>
    <t>Rapijärvi</t>
  </si>
  <si>
    <t>http://kansalaisen.karttapaikka.fi/linkki?scale=8000&amp;text=Rapij%C3%A4rvi&amp;srs=EPSG%3A3067&amp;y=6768770&amp;x=202525&amp;lang=fi</t>
  </si>
  <si>
    <t>Ravijärvi</t>
  </si>
  <si>
    <t>http://kansalaisen.karttapaikka.fi/linkki?scale=8000&amp;text=Ravij%C3%A4rvi&amp;srs=EPSG%3A3067&amp;y=6775071&amp;mode=rasta&amp;x=206351&amp;lang=fi</t>
  </si>
  <si>
    <t>Reilanjärvi</t>
  </si>
  <si>
    <t>Reila</t>
  </si>
  <si>
    <t>http://kansalaisen.karttapaikka.fi/linkki?scale=40000&amp;text=Reilanj%C3%A4rvi&amp;srs=EPSG%3A3067&amp;y=6779887&amp;mode=rasta&amp;x=197087&amp;lang=fi</t>
  </si>
  <si>
    <t>Jyrki Kuusela, Esa Helander</t>
  </si>
  <si>
    <t>Rihtniemen lampi</t>
  </si>
  <si>
    <t>https://asiointi.maanmittauslaitos.fi/karttapaikka/?share=customMarker&amp;n=6785794.339133001&amp;e=192855.01515258776&amp;title=Rihtniemen%20lampi&amp;desc=&amp;zoom=9&amp;layers=%5B%7B%22id%22%3A1%2C%22opacity%22%3A100%7D%2C%7B%22id%22%3A2%2C%22opacity%22%3A100%7D%5D</t>
  </si>
  <si>
    <t>Saarenjärvi</t>
  </si>
  <si>
    <t>Kaunissaari</t>
  </si>
  <si>
    <t>http://kansalaisen.karttapaikka.fi/linkki?scale=4000&amp;text=Saarenj%C3%A4rvi&amp;srs=EPSG%3A3067&amp;y=6777927&amp;mode=rasta&amp;x=197291&amp;lang=fi</t>
  </si>
  <si>
    <t>Sannajärvi</t>
  </si>
  <si>
    <t>http://kansalaisen.karttapaikka.fi/linkki?scale=8000&amp;text=Sannaj%C3%A4rvi&amp;srs=EPSG%3A3067&amp;y=6778958&amp;mode=rasta&amp;x=209252&amp;lang=fi</t>
  </si>
  <si>
    <t>http://kansalaisen.karttapaikka.fi/linkki?scale=16000&amp;text=S%C3%A4rkij%C3%A4rvi&amp;srs=EPSG%3A3067&amp;y=6765210&amp;mode=rasta&amp;x=202395&amp;lang=fi</t>
  </si>
  <si>
    <t>Seppo Mäki</t>
  </si>
  <si>
    <t>Tiirojärvi</t>
  </si>
  <si>
    <t>http://kansalaisen.karttapaikka.fi/linkki?scale=16000&amp;text=Tiiroj%C3%A4rvi&amp;srs=EPSG%3A3067&amp;y=6784973&amp;mode=rasta&amp;x=192877&amp;lang=fi</t>
  </si>
  <si>
    <t>Valkamanlahti (Valkamaanjärvi)</t>
  </si>
  <si>
    <t>http://kansalaisen.karttapaikka.fi/linkki?scale=40000&amp;text=Valkamaanj%C3%A4rvi&amp;srs=EPSG%3A3067&amp;y=6765022&amp;x=199693&amp;lang=fi</t>
  </si>
  <si>
    <t>Vähä-Veso</t>
  </si>
  <si>
    <t>Laaja</t>
  </si>
  <si>
    <t>http://kansalaisen.karttapaikka.fi/linkki?scale=40000&amp;text=V%C3%A4h%C3%A4-Veso&amp;srs=EPSG%3A3067&amp;y=6766572&amp;x=197513&amp;lang=fi</t>
  </si>
  <si>
    <t>Kirkonkylä</t>
  </si>
  <si>
    <t>Tuomo Peltola</t>
  </si>
  <si>
    <t>Isolahti</t>
  </si>
  <si>
    <t>Isosärkilä</t>
  </si>
  <si>
    <t>Taivassalo</t>
  </si>
  <si>
    <t>http://kansalaisen.karttapaikka.fi/linkki?scale=16000&amp;text=Isolahti&amp;srs=EPSG%3A3067&amp;y=6729972&amp;mode=rasta&amp;x=208397&amp;lang=fi</t>
  </si>
  <si>
    <t>Osmo Kivivuori</t>
  </si>
  <si>
    <t>Kaitaistenjärvi</t>
  </si>
  <si>
    <t>Kaitainen</t>
  </si>
  <si>
    <t>http://kansalaisen.karttapaikka.fi/linkki?scale=8000&amp;text=Kaitaistenj%C3%A4rvi&amp;srs=EPSG%3A3067&amp;y=6724670&amp;mode=rasta&amp;x=198551&amp;lang=fi</t>
  </si>
  <si>
    <t>Kuutniemenaukko</t>
  </si>
  <si>
    <t>Kouvoinen</t>
  </si>
  <si>
    <t>http://kansalaisen.karttapaikka.fi/linkki?scale=40000&amp;text=Kuutniemenaukko&amp;srs=EPSG%3A3067&amp;y=6734076&amp;mode=rasta&amp;x=197723&amp;lang=fi</t>
  </si>
  <si>
    <t>Maijalanjärvi (Liittistenjärvi)</t>
  </si>
  <si>
    <t>Liittinen</t>
  </si>
  <si>
    <t>http://kansalaisen.karttapaikka.fi/linkki?scale=8000&amp;text=Maijalaj%C3%A4rvi&amp;srs=EPSG%3A3067&amp;y=6729114&amp;mode=rasta&amp;x=206659&amp;lang=fi</t>
  </si>
  <si>
    <t>Tuoppa</t>
  </si>
  <si>
    <t>http://kansalaisen.karttapaikka.fi/linkki?scale=16000&amp;text=Mustaj%C3%A4rvi&amp;srs=EPSG%3A3067&amp;y=6730302&amp;mode=rasta&amp;x=205983&amp;lang=fi</t>
  </si>
  <si>
    <t>Asko Suoranta, Rauno Laine</t>
  </si>
  <si>
    <t>Taipaleenjärvi</t>
  </si>
  <si>
    <t>Tuomoinen</t>
  </si>
  <si>
    <t>http://kansalaisen.karttapaikka.fi/linkki?scale=8000&amp;text=Taipaleenj%C3%A4rvi&amp;srs=EPSG%3A3067&amp;y=6731426&amp;mode=rasta&amp;x=197423&amp;lang=fi</t>
  </si>
  <si>
    <t>Pekka Alho</t>
  </si>
  <si>
    <t>Vähälahti</t>
  </si>
  <si>
    <t>https://asiointi.maanmittauslaitos.fi/karttapaikka/?share=customMarker&amp;n=6728979.5050729755&amp;e=207746.23951147776&amp;title=V%C3%A4h%C3%A4lahti&amp;desc=&amp;zoom=10&amp;layers=%5B%7B%22id%22%3A1%2C%22opacity%22%3A100%7D%2C%7B%22id%22%3A2%2C%22opacity%22%3A100%7D%5D</t>
  </si>
  <si>
    <t>Hiunjärvi</t>
  </si>
  <si>
    <t>Tynki</t>
  </si>
  <si>
    <t>Uusikaupunki</t>
  </si>
  <si>
    <t>Kalanti</t>
  </si>
  <si>
    <t>https://asiointi.maanmittauslaitos.fi/karttapaikka/?share=customMarker&amp;n=6756512.77457525&amp;e=196426.34536145785&amp;title=Hiunj%C3%A4rvi&amp;desc=&amp;zoom=9&amp;layers=%5B%7B%22id%22%3A2%2C%22opacity%22%3A100%7D%5D</t>
  </si>
  <si>
    <t>monet</t>
  </si>
  <si>
    <t>Huhdanjärvi</t>
  </si>
  <si>
    <t>Kytämäki</t>
  </si>
  <si>
    <t>https://asiointi.maanmittauslaitos.fi/karttapaikka/?share=customMarker&amp;n=6745477.2759335125&amp;e=198969.84061345865&amp;title=Hihdanj%C3%A4rvi&amp;desc=&amp;zoom=10&amp;layers=%5B%7B%22id%22%3A2%2C%22opacity%22%3A100%7D%5D</t>
  </si>
  <si>
    <t>Iso Häähäjärvi</t>
  </si>
  <si>
    <t>Häähä</t>
  </si>
  <si>
    <t>https://asiointi.maanmittauslaitos.fi/karttapaikka/?share=customMarker&amp;n=6748092.35470068&amp;e=207438.41591655347&amp;title=Iso-H%C3%A4%C3%A4h%C3%A4j%C3%A4rvi&amp;desc=&amp;zoom=10&amp;layers=%5B%7B%22id%22%3A2%2C%22opacity%22%3A100%7D%5D</t>
  </si>
  <si>
    <t>Asko Suoranta, Pekka Alho, Antti Karlin</t>
  </si>
  <si>
    <t>Kaitajärvi</t>
  </si>
  <si>
    <t>https://asiointi.maanmittauslaitos.fi/karttapaikka/?share=customMarker&amp;n=6746571.057401328&amp;e=209575.7797670237&amp;title=Kaitaj%C3%A4rvi&amp;desc=&amp;zoom=8&amp;layers=%5B%7B%22id%22%3A2%2C%22opacity%22%3A100%7D%5D</t>
  </si>
  <si>
    <t>Kakkuri</t>
  </si>
  <si>
    <t>Paulahti</t>
  </si>
  <si>
    <t>https://asiointi.maanmittauslaitos.fi/karttapaikka/?share=customMarker&amp;n=6747220.2069455255&amp;e=211159.96002081546&amp;title=Kakkuri&amp;desc=&amp;zoom=10&amp;layers=%5B%7B%22id%22%3A2%2C%22opacity%22%3A100%7D%5D</t>
  </si>
  <si>
    <t>Kaukjärvi (Kaukajärvi)</t>
  </si>
  <si>
    <t>http://kansalaisen.karttapaikka.fi/linkki?scale=16000&amp;text=Kaukaj%C3%A4rvi&amp;srs=EPSG%3A3067&amp;y=6750408&amp;mode=rasta&amp;x=209785&amp;lang=fi</t>
  </si>
  <si>
    <t>Kaurajärvi</t>
  </si>
  <si>
    <t>https://asiointi.maanmittauslaitos.fi/karttapaikka/?share=customMarker&amp;n=6751567.735393774&amp;e=206557.72748622124&amp;title=Kauraj%C3%A4rvi&amp;desc=&amp;zoom=11&amp;layers=%5B%7B%22id%22%3A2%2C%22opacity%22%3A100%7D%5D</t>
  </si>
  <si>
    <t>Korvenjärvi (Niinijärvi)</t>
  </si>
  <si>
    <t>Korpi</t>
  </si>
  <si>
    <t>https://asiointi.maanmittauslaitos.fi/karttapaikka/?share=customMarker&amp;n=6752539.932443611&amp;e=204329.15274208662&amp;title=Korvenj%C3%A4rvi&amp;desc=&amp;zoom=10&amp;layers=%5B%7B%22id%22%3A2%2C%22opacity%22%3A100%7D%5D</t>
  </si>
  <si>
    <t>Kulijärvi</t>
  </si>
  <si>
    <t>Sannainen</t>
  </si>
  <si>
    <t>https://asiointi.maanmittauslaitos.fi/karttapaikka/?share=customMarker&amp;n=6759567.613446909&amp;e=202319.09689740598&amp;title=Kulij%C3%A4rvi&amp;desc=&amp;zoom=9&amp;layers=%5B%7B%22id%22%3A2%2C%22opacity%22%3A100%7D%5D</t>
  </si>
  <si>
    <t>Kärkkistenjärvi</t>
  </si>
  <si>
    <t>https://asiointi.maanmittauslaitos.fi/karttapaikka/?share=customMarker&amp;n=6760952.292588928&amp;e=202323.7611720513&amp;title=K%C3%A4rkkistenj%C3%A4rvi&amp;desc=&amp;zoom=10&amp;layers=%5B%7B%22id%22%3A2%2C%22opacity%22%3A100%7D%5D</t>
  </si>
  <si>
    <t>Lukkionjärvi</t>
  </si>
  <si>
    <t>https://asiointi.maanmittauslaitos.fi/karttapaikka/?share=customMarker&amp;n=6751269.782579869&amp;e=211473.49399013593&amp;title=Lukkionj%C3%A4rvi&amp;desc=&amp;zoom=11&amp;layers=%5B%7B%22id%22%3A2%2C%22opacity%22%3A100%7D%5D</t>
  </si>
  <si>
    <t>Merilammi</t>
  </si>
  <si>
    <t>Villilä</t>
  </si>
  <si>
    <t>https://asiointi.maanmittauslaitos.fi/karttapaikka/?share=customMarker&amp;n=6761820.977402287&amp;e=201257.31553590725&amp;title=Merilammi&amp;desc=&amp;zoom=9&amp;layers=%5B%7B%22id%22%3A2%2C%22opacity%22%3A100%7D%5D</t>
  </si>
  <si>
    <t>Elkkyinen</t>
  </si>
  <si>
    <t>http://kansalaisen.karttapaikka.fi/linkki?scale=16000&amp;srs=EPSG%3A3067&amp;y=6762194&amp;mode=rasta&amp;x=194931&amp;lang=fi</t>
  </si>
  <si>
    <t>Ohijärvi</t>
  </si>
  <si>
    <t>https://asiointi.maanmittauslaitos.fi/karttapaikka/?share=customMarker&amp;n=6751435.974734559&amp;e=207243.97247786698&amp;title=Ohij%C3%A4rvi&amp;desc=&amp;zoom=10&amp;layers=%5B%7B%22id%22%3A2%2C%22opacity%22%3A100%7D%5D</t>
  </si>
  <si>
    <t>Palsanjärvi</t>
  </si>
  <si>
    <t>https://asiointi.maanmittauslaitos.fi/karttapaikka/?share=customMarker&amp;n=6748199.187723967&amp;e=208536.92619564166&amp;title=Palsanj%C3%A4rvi&amp;desc=&amp;zoom=10&amp;layers=%5B%7B%22id%22%3A2%2C%22opacity%22%3A100%7D%5D</t>
  </si>
  <si>
    <t>Kari Rissanen, Pekka Alho, Olli Tenovuo, Raimo Heinonen, Matti Lempiäinen</t>
  </si>
  <si>
    <t>Rahkajärvi</t>
  </si>
  <si>
    <t>http://kansalaisen.karttapaikka.fi/linkki?scale=16000&amp;text=Rahkaj%C3%A4rvi&amp;srs=EPSG%3A3067&amp;y=6756688&amp;mode=rasta&amp;x=205215&amp;lang=fi</t>
  </si>
  <si>
    <t>Rauno Laine</t>
  </si>
  <si>
    <t>Salmijärvi</t>
  </si>
  <si>
    <t>http://kansalaisen.karttapaikka.fi/linkki?scale=16000&amp;srs=EPSG%3A3067&amp;y=6761614&amp;mode=rasta&amp;x=196067&amp;lang=fi</t>
  </si>
  <si>
    <t>Sautunjärvi</t>
  </si>
  <si>
    <t>https://asiointi.maanmittauslaitos.fi/karttapaikka/?share=customMarker&amp;n=6751539.654033037&amp;e=205352.91912718973&amp;title=Sautunj%C3%A4rvi&amp;desc=&amp;zoom=9&amp;layers=%5B%7B%22id%22%3A2%2C%22opacity%22%3A100%7D%5D</t>
  </si>
  <si>
    <t>Sääksjärvi</t>
  </si>
  <si>
    <t>https://asiointi.maanmittauslaitos.fi/karttapaikka/?share=customMarker&amp;n=6745353.304125498&amp;e=202183.02857791958&amp;title=S%C3%A4%C3%A4ksj%C3%A4rvi&amp;desc=&amp;zoom=10&amp;layers=%5B%7B%22id%22%3A2%2C%22opacity%22%3A100%7D%5D</t>
  </si>
  <si>
    <t>Tuuranjärvi</t>
  </si>
  <si>
    <t>http://kansalaisen.karttapaikka.fi/linkki?scale=16000&amp;text=Tuuranj%C3%A4rvi&amp;srs=EPSG%3A3067&amp;y=6755234&amp;mode=rasta&amp;x=210805&amp;lang=fi</t>
  </si>
  <si>
    <t>Tynnyrijärvi</t>
  </si>
  <si>
    <t>https://asiointi.maanmittauslaitos.fi/karttapaikka/?share=customMarker&amp;n=6751303.735424291&amp;e=206040.9274679107&amp;title=Tynnyrij%C3%A4rvi&amp;desc=&amp;zoom=10&amp;layers=%5B%7B%22id%22%3A2%2C%22opacity%22%3A100%7D%5D</t>
  </si>
  <si>
    <t>Umpurinjärvi</t>
  </si>
  <si>
    <t>http://kansalaisen.karttapaikka.fi/linkki?scale=16000&amp;text=Umpurinj%C3%A4rvi&amp;srs=EPSG%3A3067&amp;y=6756492&amp;mode=rasta&amp;x=206639&amp;lang=fi</t>
  </si>
  <si>
    <t>Vähäjärvi (Vähä Häähäjärvi)</t>
  </si>
  <si>
    <t>https://asiointi.maanmittauslaitos.fi/karttapaikka/?share=customMarker&amp;n=6747164.298036747&amp;e=208029.84306038302&amp;title=V%C3%A4h%C3%A4j%C3%A4rvi&amp;desc=&amp;zoom=9&amp;layers=%5B%7B%22id%22%3A2%2C%22opacity%22%3A100%7D%5D</t>
  </si>
  <si>
    <t>Tammisto</t>
  </si>
  <si>
    <t>https://asiointi.maanmittauslaitos.fi/karttapaikka/?share=customMarker&amp;n=6750321.847070249&amp;e=210693.56784738263&amp;title=V%C3%A4h%C3%A4j%C3%A4rvi&amp;desc=&amp;zoom=11&amp;layers=%5B%7B%22id%22%3A2%2C%22opacity%22%3A100%7D%5D</t>
  </si>
  <si>
    <t>Ahmasvesi</t>
  </si>
  <si>
    <t>Hermansaari</t>
  </si>
  <si>
    <t>Lokalahti</t>
  </si>
  <si>
    <t>https://asiointi.maanmittauslaitos.fi/karttapaikka/?share=customMarker&amp;n=6737574.636001612&amp;e=199723.13842730471&amp;title=Ahmasvesi&amp;desc=&amp;zoom=8&amp;layers=%5B%7B%22id%22%3A2%2C%22opacity%22%3A100%7D%5D</t>
  </si>
  <si>
    <t>Jukka Saario (+TLY)</t>
  </si>
  <si>
    <t>Monen lajin tulkinta vaikeaa…!!</t>
  </si>
  <si>
    <t>Alhontaanjärvi</t>
  </si>
  <si>
    <t>Alhontaka</t>
  </si>
  <si>
    <t>https://asiointi.maanmittauslaitos.fi/karttapaikka/?share=customMarker&amp;n=6739707.474932316&amp;e=200426.55361950118&amp;title=Alhontaanj%C3%A4rvi&amp;desc=&amp;zoom=9&amp;layers=%5B%7B%22id%22%3A2%2C%22opacity%22%3A100%7D%5D</t>
  </si>
  <si>
    <t>Haapalanjärvi</t>
  </si>
  <si>
    <t>Pinipaju</t>
  </si>
  <si>
    <t>https://asiointi.maanmittauslaitos.fi/karttapaikka/?share=customMarker&amp;n=6735267.333080791&amp;e=201172.16572372388&amp;title=Haapalanj%C3%A4rvi&amp;desc=&amp;zoom=9&amp;layers=%5B%7B%22id%22%3A2%2C%22opacity%22%3A100%7D%5D</t>
  </si>
  <si>
    <t>Jukka Saario</t>
  </si>
  <si>
    <t>Hakulanjärvi</t>
  </si>
  <si>
    <t>Hakula</t>
  </si>
  <si>
    <t>https://asiointi.maanmittauslaitos.fi/karttapaikka/?share=customMarker&amp;n=6741971.182856056&amp;e=194585.19322405432&amp;title=Hakulanj%C3%A4rvi&amp;desc=&amp;zoom=9&amp;layers=%5B%7B%22id%22%3A2%2C%22opacity%22%3A100%7D%5D</t>
  </si>
  <si>
    <t>Karejärvi</t>
  </si>
  <si>
    <t>Tirkkala</t>
  </si>
  <si>
    <t>http://kansalaisen.karttapaikka.fi/linkki?scale=16000&amp;text=Karej%C3%A4rvi&amp;srs=EPSG%3A3067&amp;y=6739176&amp;mode=rasta&amp;x=194119&amp;lang=fi</t>
  </si>
  <si>
    <t>Kirstan lampi</t>
  </si>
  <si>
    <t>Kirsta</t>
  </si>
  <si>
    <t>http://kansalaisen.karttapaikka.fi/linkki?scale=8000&amp;text=Kirstan+lampi&amp;srs=EPSG%3A3067&amp;y=6745602&amp;mode=rasta&amp;x=191429&amp;lang=fi</t>
  </si>
  <si>
    <t>Koilanaukko</t>
  </si>
  <si>
    <t>http://kansalaisen.karttapaikka.fi/linkki?scale=16000&amp;text=Koilanaukko&amp;srs=EPSG%3A3067&amp;y=6739652&amp;mode=rasta&amp;x=193071&amp;lang=fi</t>
  </si>
  <si>
    <t>Korvenjärvi</t>
  </si>
  <si>
    <t>https://asiointi.maanmittauslaitos.fi/karttapaikka/?share=customMarker&amp;n=6740728.980774469&amp;e=199918.16775728873&amp;title=Korvenj%C3%A4rvi&amp;desc=&amp;zoom=10&amp;layers=%5B%7B%22id%22%3A2%2C%22opacity%22%3A100%7D%5D</t>
  </si>
  <si>
    <t>Muntilanaukko</t>
  </si>
  <si>
    <t>Muntila</t>
  </si>
  <si>
    <t>http://kansalaisen.karttapaikka.fi/linkki?scale=16000&amp;text=Muntilanaukko&amp;srs=EPSG%3A3067&amp;y=6740512&amp;mode=rasta&amp;x=192555&amp;lang=fi</t>
  </si>
  <si>
    <t>http://kansalaisen.karttapaikka.fi/linkki?scale=16000&amp;text=Mustaj%C3%A4rvi&amp;srs=EPSG%3A3067&amp;y=6740520&amp;mode=rasta&amp;x=194087&amp;lang=fi</t>
  </si>
  <si>
    <t>Perkiö</t>
  </si>
  <si>
    <t>https://asiointi.maanmittauslaitos.fi/karttapaikka/?share=customMarker&amp;n=6743567.296969891&amp;e=202154.55337536053&amp;title=Mustaj%C3%A4rvi&amp;desc=&amp;zoom=9&amp;layers=%5B%7B%22id%22%3A2%2C%22opacity%22%3A100%7D%5D</t>
  </si>
  <si>
    <t>Mustanalhonjärvi</t>
  </si>
  <si>
    <t>Varanpää</t>
  </si>
  <si>
    <t>http://kansalaisen.karttapaikka.fi/linkki?scale=16000&amp;text=Mustanalhonj%C3%A4rvi&amp;srs=EPSG%3A3067&amp;y=6741320&amp;mode=rasta&amp;x=193319&amp;lang=fi</t>
  </si>
  <si>
    <t>Pasniitunperä</t>
  </si>
  <si>
    <t>http://kansalaisen.karttapaikka.fi/linkki?scale=16000&amp;text=Pasniitunper%C3%A4&amp;srs=EPSG%3A3067&amp;y=6744196&amp;mode=rasta&amp;x=192751&amp;lang=fi</t>
  </si>
  <si>
    <t>Pietilänlahti</t>
  </si>
  <si>
    <t>Riihiranta</t>
  </si>
  <si>
    <t>https://asiointi.maanmittauslaitos.fi/karttapaikka/?share=customMarker&amp;n=6741977.240525154&amp;e=196559.09122008213&amp;title=Pietil%C3%A4nlahti&amp;desc=&amp;zoom=10&amp;layers=%5B%7B%22id%22%3A2%2C%22opacity%22%3A100%7D%5D</t>
  </si>
  <si>
    <t>Sannasvesi</t>
  </si>
  <si>
    <t>https://asiointi.maanmittauslaitos.fi/karttapaikka/?share=customMarker&amp;n=6736454.069762952&amp;e=197770.84915700942&amp;title=Sannasvesi&amp;desc=&amp;zoom=9&amp;layers=%5B%7B%22id%22%3A2%2C%22opacity%22%3A100%7D%5D</t>
  </si>
  <si>
    <t>Santalanperä</t>
  </si>
  <si>
    <t>http://kansalaisen.karttapaikka.fi/linkki?scale=16000&amp;text=Santalanper%C3%A4&amp;srs=EPSG%3A3067&amp;y=6741876&amp;mode=rasta&amp;x=192891&amp;lang=fi</t>
  </si>
  <si>
    <t>Sisunpuhti</t>
  </si>
  <si>
    <t>Kuliluoto</t>
  </si>
  <si>
    <t>http://kansalaisen.karttapaikka.fi/linkki?scale=8000&amp;text=Sisunpuhti&amp;srs=EPSG%3A3067&amp;y=6744428&amp;mode=rasta&amp;x=189605&amp;lang=fi</t>
  </si>
  <si>
    <t>Väättäinen</t>
  </si>
  <si>
    <t>http://kansalaisen.karttapaikka.fi/linkki?scale=40000&amp;text=Taipaleenj%C3%A4rvi&amp;srs=EPSG%3A3067&amp;y=6744298&amp;mode=rasta&amp;x=200980&amp;lang=fi</t>
  </si>
  <si>
    <t>Tirkkalanjärvi</t>
  </si>
  <si>
    <t>Ruissaari</t>
  </si>
  <si>
    <t>https://asiointi.maanmittauslaitos.fi/karttapaikka/?share=customMarker&amp;n=6737932.774920391&amp;e=194902.05889810692&amp;title=Tirkkalanj%C3%A4rvi&amp;desc=&amp;zoom=9&amp;layers=%5B%7B%22id%22%3A2%2C%22opacity%22%3A100%7D%5D</t>
  </si>
  <si>
    <t>Haappalahti (Haapainlahti)</t>
  </si>
  <si>
    <t>http://kansalaisen.karttapaikka.fi/linkki?scale=8000&amp;text=Haappalahti&amp;srs=EPSG%3A3067&amp;y=6758039&amp;mode=rasta&amp;x=187699&amp;lang=fi</t>
  </si>
  <si>
    <t>Hakalahti</t>
  </si>
  <si>
    <t>Kursila</t>
  </si>
  <si>
    <t>http://kansalaisen.karttapaikka.fi/linkki?scale=40000&amp;text=Hakalahti&amp;srs=EPSG%3A3067&amp;y=6765332&amp;x=192383&amp;lang=fi</t>
  </si>
  <si>
    <t>Isojärvi</t>
  </si>
  <si>
    <t>Pyhämaa</t>
  </si>
  <si>
    <t>http://kansalaisen.karttapaikka.fi/linkki?scale=40000&amp;text=Isoj%C3%A4rvi&amp;srs=EPSG%3A3067&amp;y=6770082&amp;x=193243&amp;lang=fi</t>
  </si>
  <si>
    <t>Juhannenmeren lammet (2)</t>
  </si>
  <si>
    <t>Maa-Ihamo</t>
  </si>
  <si>
    <t>http://kansalaisen.karttapaikka.fi/linkki?scale=8000&amp;text=Juhannenmeren+lammet+%282%29&amp;srs=EPSG%3A3067&amp;y=6775428&amp;mode=rasta&amp;x=190223&amp;lang=fi</t>
  </si>
  <si>
    <t>Hylkkarin järvi (Ison Hylkikarin lampi)</t>
  </si>
  <si>
    <t>Hylkkari</t>
  </si>
  <si>
    <t>https://asiointi.maanmittauslaitos.fi/karttapaikka/?share=customMarker&amp;n=6771665.763636194&amp;e=184392.05361225724&amp;title=Hylkkarin%20j%C3%A4rvi&amp;desc=&amp;zoom=10&amp;layers=%5B%7B%22id%22%3A2%2C%22opacity%22%3A100%7D%5D</t>
  </si>
  <si>
    <t>Hylkkarin N-lampi</t>
  </si>
  <si>
    <t>https://asiointi.maanmittauslaitos.fi/karttapaikka/?share=customMarker&amp;n=6771936.163614832&amp;e=184340.8536000502&amp;title=Hylkkarin%20N-lampi&amp;desc=&amp;zoom=10&amp;layers=%5B%7B%22id%22%3A2%2C%22opacity%22%3A100%7D%5D</t>
  </si>
  <si>
    <t>Hylkkarin S-lammet (2)</t>
  </si>
  <si>
    <t>https://asiointi.maanmittauslaitos.fi/karttapaikka/?share=customMarker&amp;n=6771169.763636194&amp;e=184414.45357563614&amp;title=Hylkkarin%20S-lammet%20(2)&amp;desc=&amp;zoom=10&amp;layers=%5B%7B%22id%22%3A2%2C%22opacity%22%3A100%7D%5D</t>
  </si>
  <si>
    <t>Hylkkarin W-lampi</t>
  </si>
  <si>
    <t>https://asiointi.maanmittauslaitos.fi/karttapaikka/?share=customMarker&amp;n=6771736.163630091&amp;e=184107.25362446427&amp;title=Hylkkarin%20W-lampi&amp;desc=&amp;zoom=10&amp;layers=%5B%7B%22id%22%3A2%2C%22opacity%22%3A100%7D%5D</t>
  </si>
  <si>
    <t>Kajakulman lammet (7)</t>
  </si>
  <si>
    <t>Kajakulma</t>
  </si>
  <si>
    <t>http://kansalaisen.karttapaikka.fi/linkki?scale=16000&amp;text=Kajakulman+lammet+%287%29&amp;srs=EPSG%3A3067&amp;y=6775581&amp;mode=rasta&amp;x=185363&amp;lang=fi</t>
  </si>
  <si>
    <t>Kalliorannan lampi</t>
  </si>
  <si>
    <t>Lyökki</t>
  </si>
  <si>
    <t>https://asiointi.maanmittauslaitos.fi/karttapaikka/?share=customMarker&amp;n=6761249.7449877355&amp;e=185132.9626119115&amp;title=Kalliorannan%20lampi&amp;desc=&amp;zoom=10&amp;layers=%5B%7B%22id%22%3A2%2C%22opacity%22%3A100%7D%5D</t>
  </si>
  <si>
    <t>Raimo Heinonen, Samuli Korpinen, Olli Tenovuo</t>
  </si>
  <si>
    <t>Kappelin lampi</t>
  </si>
  <si>
    <t>Putsaari</t>
  </si>
  <si>
    <t>http://kansalaisen.karttapaikka.fi/linkki?scale=16000&amp;text=Kappelin+lampi&amp;srs=EPSG%3A3067&amp;y=6753692&amp;mode=rasta&amp;x=181473&amp;lang=fi</t>
  </si>
  <si>
    <t>Kasarminlahti</t>
  </si>
  <si>
    <t>Vanhakartano</t>
  </si>
  <si>
    <t>http://kansalaisen.karttapaikka.fi/linkki?scale=16000&amp;text=Kasarminlahti&amp;srs=EPSG%3A3067&amp;y=6751948&amp;mode=rasta&amp;x=196921&amp;lang=fi</t>
  </si>
  <si>
    <t>Arto Lehtinen, Markus Haapala, Pekka Alho, ym.</t>
  </si>
  <si>
    <t>Kettelinjärvi</t>
  </si>
  <si>
    <t>Ketteli</t>
  </si>
  <si>
    <t>http://kansalaisen.karttapaikka.fi/linkki?scale=40000&amp;text=Kettelinj%C3%A4rvi&amp;srs=EPSG%3A3067&amp;y=6774272&amp;x=190443&amp;lang=fi</t>
  </si>
  <si>
    <t>Korsaarenjärvi</t>
  </si>
  <si>
    <t>https://asiointi.maanmittauslaitos.fi/karttapaikka/?share=customMarker&amp;n=6758290.837310639&amp;e=188610.47772423885&amp;title=Korsaarenj%C3%A4rvi&amp;desc=&amp;zoom=9&amp;layers=%5B%7B%22id%22%3A2%2C%22opacity%22%3A100%7D%5D</t>
  </si>
  <si>
    <t>Kotoviikin lampi</t>
  </si>
  <si>
    <t>Iso-Vehanen</t>
  </si>
  <si>
    <t>http://kansalaisen.karttapaikka.fi/linkki?scale=16000&amp;text=Kotoviikin+lampi&amp;srs=EPSG%3A3067&amp;y=6750008&amp;mode=rasta&amp;x=189549&amp;lang=fi</t>
  </si>
  <si>
    <t>Kotoviikki</t>
  </si>
  <si>
    <t>https://asiointi.maanmittauslaitos.fi/karttapaikka/?share=customMarker&amp;n=6750320.906295365&amp;e=189466.62345290225&amp;title=Kotoviikki&amp;desc=&amp;zoom=11&amp;layers=%5B%7B%22id%22%3A2%2C%22opacity%22%3A100%7D%5D</t>
  </si>
  <si>
    <t>Kukaistenjärvi</t>
  </si>
  <si>
    <t>Kukainen</t>
  </si>
  <si>
    <t>https://asiointi.maanmittauslaitos.fi/karttapaikka/?share=customMarker&amp;n=6762214.036246434&amp;e=186483.21457953518&amp;title=Kukaisten%20j%C3%A4rvi&amp;desc=&amp;zoom=11&amp;layers=%5B%7B%22id%22%3A2%2C%22opacity%22%3A100%7D%5D</t>
  </si>
  <si>
    <t>Kulju</t>
  </si>
  <si>
    <t>http://kansalaisen.karttapaikka.fi/linkki?scale=16000&amp;text=Kulju+N&amp;srs=EPSG%3A3067&amp;y=6754728&amp;mode=rasta&amp;x=181189&amp;lang=fi</t>
  </si>
  <si>
    <t>Kuolinlahti</t>
  </si>
  <si>
    <t>http://kansalaisen.karttapaikka.fi/linkki?scale=16000&amp;text=Kuolinlahti&amp;srs=EPSG%3A3067&amp;y=6763518&amp;mode=rasta&amp;x=185577&amp;lang=fi</t>
  </si>
  <si>
    <t>Käätyjärvi</t>
  </si>
  <si>
    <t>http://kansalaisen.karttapaikka.fi/linkki?scale=16000&amp;text=K%C3%A4%C3%A4tyj%C3%A4rvi&amp;srs=EPSG%3A3067&amp;y=6753376&amp;mode=rasta&amp;x=197669&amp;lang=fi</t>
  </si>
  <si>
    <t>Asko Suoranta, Pekka Alho</t>
  </si>
  <si>
    <t>Kammela</t>
  </si>
  <si>
    <t>http://kansalaisen.karttapaikka.fi/linkki?scale=40000&amp;text=Lamminj%C3%A4rvi&amp;srs=EPSG%3A3067&amp;y=6766202&amp;x=190373&amp;lang=fi</t>
  </si>
  <si>
    <t>Timo Alppi ym.</t>
  </si>
  <si>
    <t>Liesluodon lammet (3)</t>
  </si>
  <si>
    <t>Edväinen</t>
  </si>
  <si>
    <t>https://asiointi.maanmittauslaitos.fi/karttapaikka/?share=customMarker&amp;n=6764425.211528717&amp;e=185089.52320497754&amp;title=Liesluodon%20lammet%20(3)&amp;desc=&amp;zoom=10&amp;layers=%5B%7B%22id%22%3A2%2C%22opacity%22%3A100%7D%5D</t>
  </si>
  <si>
    <t>Liikalahti</t>
  </si>
  <si>
    <t>http://kansalaisen.karttapaikka.fi/linkki?scale=8000&amp;text=Liikalahti&amp;srs=EPSG%3A3067&amp;y=6760775&amp;mode=rasta&amp;x=186111&amp;lang=fi</t>
  </si>
  <si>
    <t>Loukeenluodon lampi</t>
  </si>
  <si>
    <t>http://kansalaisen.karttapaikka.fi/linkki?scale=16000&amp;text=Loukeenluodon+lampi&amp;srs=EPSG%3A3067&amp;y=6769545&amp;mode=rasta&amp;x=189387&amp;lang=fi</t>
  </si>
  <si>
    <t>Meri-Ihamon lampi</t>
  </si>
  <si>
    <t>Meri-Ihamo</t>
  </si>
  <si>
    <t>http://kansalaisen.karttapaikka.fi/linkki?scale=8000&amp;text=Meri-Ihamon+lampi&amp;srs=EPSG%3A3067&amp;y=6777003&amp;mode=rasta&amp;x=191297&amp;lang=fi</t>
  </si>
  <si>
    <t>Menlahdenperä</t>
  </si>
  <si>
    <t>http://kansalaisen.karttapaikka.fi/linkki?scale=16000&amp;text=Menlahdenper%C3%A4&amp;srs=EPSG%3A3067&amp;y=6763486&amp;mode=rasta&amp;x=186525&amp;lang=fi</t>
  </si>
  <si>
    <t>Nurmisen lampi</t>
  </si>
  <si>
    <t>http://kansalaisen.karttapaikka.fi/linkki?scale=16000&amp;text=Nurmisen+lampi&amp;srs=EPSG%3A3067&amp;y=6761930&amp;mode=rasta&amp;x=182825&amp;lang=fi</t>
  </si>
  <si>
    <t>Näkinkulju</t>
  </si>
  <si>
    <t>Tuorlahti</t>
  </si>
  <si>
    <t>http://kansalaisen.karttapaikka.fi/linkki?scale=8000&amp;text=N%C3%A4kinkulju&amp;srs=EPSG%3A3067&amp;y=6764313&amp;mode=rasta&amp;x=198521&amp;lang=fi</t>
  </si>
  <si>
    <t>Otavanpään lampi</t>
  </si>
  <si>
    <t>http://kansalaisen.karttapaikka.fi/linkki?scale=8000&amp;text=Otavanp%C3%A4%C3%A4n+lampi&amp;srs=EPSG%3A3067&amp;y=6759148&amp;mode=rasta&amp;x=186710&amp;lang=fi</t>
  </si>
  <si>
    <t>Pasklahti (Kuralahti)</t>
  </si>
  <si>
    <t>Lepäinen</t>
  </si>
  <si>
    <t>http://kansalaisen.karttapaikka.fi/linkki?scale=8000&amp;text=Pasklahti&amp;srs=EPSG%3A3067&amp;y=6757879&amp;mode=rasta&amp;x=187233&amp;lang=fi</t>
  </si>
  <si>
    <t>Pietolanlahti</t>
  </si>
  <si>
    <t>http://kansalaisen.karttapaikka.fi/linkki?scale=16000&amp;text=Pietolanlahti&amp;srs=EPSG%3A3067&amp;y=6753492&amp;mode=rasta&amp;x=195257&amp;lang=fi</t>
  </si>
  <si>
    <t>Antti Karlin ym.</t>
  </si>
  <si>
    <t>Pispanniitun lampi</t>
  </si>
  <si>
    <t>http://kansalaisen.karttapaikka.fi/linkki?scale=16000&amp;text=Pispanniitun+lampi&amp;srs=EPSG%3A3067&amp;y=6752876&amp;mode=rasta&amp;x=182413&amp;lang=fi</t>
  </si>
  <si>
    <t>Putsaaren lampi</t>
  </si>
  <si>
    <t>http://kansalaisen.karttapaikka.fi/linkki?scale=16000&amp;text=Putsaaren+lampi&amp;srs=EPSG%3A3067&amp;y=6753548&amp;mode=rasta&amp;x=182725&amp;lang=fi</t>
  </si>
  <si>
    <t>Ruokolanjärvi</t>
  </si>
  <si>
    <t>http://kansalaisen.karttapaikka.fi/linkki?scale=16000&amp;text=Ruokolanj%C3%A4rvi&amp;srs=EPSG%3A3067&amp;y=6753724&amp;mode=rasta&amp;x=196965&amp;lang=fi</t>
  </si>
  <si>
    <t>Sanna ja Tero Halme, Markku Ryösä, Rauno Laine</t>
  </si>
  <si>
    <t>Ruonanjärvi</t>
  </si>
  <si>
    <t>http://kansalaisen.karttapaikka.fi/linkki?scale=16000&amp;text=Ruonanj%C3%A4rvi&amp;srs=EPSG%3A3067&amp;y=6753532&amp;mode=rasta&amp;x=182153&amp;lang=fi</t>
  </si>
  <si>
    <t>Marjukka Jokela</t>
  </si>
  <si>
    <t>Samppalahti</t>
  </si>
  <si>
    <t>http://kansalaisen.karttapaikka.fi/linkki?scale=16000&amp;text=Samppalahti&amp;srs=EPSG%3A3067&amp;y=6774768&amp;mode=rasta&amp;x=189791&amp;lang=fi</t>
  </si>
  <si>
    <t>Seikmeri (Vaakuanjärvi)</t>
  </si>
  <si>
    <t>Vaakua</t>
  </si>
  <si>
    <t>http://kansalaisen.karttapaikka.fi/linkki?scale=16000&amp;text=Seikmeri&amp;srs=EPSG%3A3067&amp;y=6749332&amp;mode=rasta&amp;x=192577&amp;lang=fi</t>
  </si>
  <si>
    <t>Suukarinrauma</t>
  </si>
  <si>
    <t>https://asiointi.maanmittauslaitos.fi/karttapaikka/?share=customMarker&amp;n=6763749.747564184&amp;e=186229.99796188157&amp;title=Suukarinrauma&amp;desc=&amp;zoom=10&amp;layers=%5B%7B%22id%22%3A2%2C%22opacity%22%3A100%7D%5D</t>
  </si>
  <si>
    <t>Säikänmäen lampi</t>
  </si>
  <si>
    <t>Kuivarauma</t>
  </si>
  <si>
    <t>http://kansalaisen.karttapaikka.fi/linkki?scale=8000&amp;text=S%C3%A4ik%C3%A4nm%C3%A4en+lampi&amp;srs=EPSG%3A3067&amp;y=6768596&amp;mode=rasta&amp;x=193427&amp;lang=fi</t>
  </si>
  <si>
    <t>Tevaluodon järvi</t>
  </si>
  <si>
    <t>http://kansalaisen.karttapaikka.fi/linkki?scale=8000&amp;text=Tevaluodon+j%C3%A4rvi&amp;srs=EPSG%3A3067&amp;y=6760322&amp;mode=rasta&amp;x=182199&amp;lang=fi</t>
  </si>
  <si>
    <t>Tevaluodon lampi</t>
  </si>
  <si>
    <t>http://kansalaisen.karttapaikka.fi/linkki?scale=8000&amp;text=Tevaluodon+lampi&amp;srs=EPSG%3A3067&amp;y=6759898&amp;mode=rasta&amp;x=182457&amp;lang=fi</t>
  </si>
  <si>
    <t>Vekaranjärvi</t>
  </si>
  <si>
    <t>http://kansalaisen.karttapaikka.fi/linkki?scale=16000&amp;text=Vekaranj%C3%A4rvi&amp;srs=EPSG%3A3067&amp;y=6759846&amp;mode=rasta&amp;x=175725&amp;lang=fi</t>
  </si>
  <si>
    <t>http://kansalaisen.karttapaikka.fi/linkki?scale=40000&amp;text=V%C3%A4h%C3%A4j%C3%A4rvi&amp;srs=EPSG%3A3067&amp;y=6769302&amp;x=193703&amp;lang=fi</t>
  </si>
  <si>
    <t>Akkusta (Akkustajärvi)</t>
  </si>
  <si>
    <t>Rahkmala</t>
  </si>
  <si>
    <t>Vehmaa</t>
  </si>
  <si>
    <t>http://kansalaisen.karttapaikka.fi/linkki?scale=40000&amp;text=Akkusta&amp;srs=EPSG%3A3067&amp;y=6744872&amp;x=210243&amp;lang=fi</t>
  </si>
  <si>
    <t>Appuljärvi</t>
  </si>
  <si>
    <t>Vihtjärvi</t>
  </si>
  <si>
    <t>http://kansalaisen.karttapaikka.fi/linkki?scale=16000&amp;text=Appulj%C3%A4rvi&amp;srs=EPSG%3A3067&amp;y=6746060&amp;x=214041&amp;lang=fi</t>
  </si>
  <si>
    <t>Hankasjärvi</t>
  </si>
  <si>
    <t>http://kansalaisen.karttapaikka.fi/linkki?scale=16000&amp;text=Hankasj%C3%A4rvi&amp;srs=EPSG%3A3067&amp;y=6745384&amp;x=215349&amp;lang=fi</t>
  </si>
  <si>
    <t>Hietajärvi</t>
  </si>
  <si>
    <t>http://kansalaisen.karttapaikka.fi/linkki?scale=16000&amp;text=Hietaj%C3%A4rvi&amp;srs=EPSG%3A3067&amp;y=6742232&amp;x=206429&amp;lang=fi</t>
  </si>
  <si>
    <t>Hummajärvi</t>
  </si>
  <si>
    <t>Maarijärvi</t>
  </si>
  <si>
    <t>http://kansalaisen.karttapaikka.fi/linkki?scale=16000&amp;text=Hummaj%C3%A4rvi&amp;srs=EPSG%3A3067&amp;y=6742980&amp;mode=rasta&amp;x=204925&amp;lang=fi</t>
  </si>
  <si>
    <t>Kaarnajärvi</t>
  </si>
  <si>
    <t>Hinnuri</t>
  </si>
  <si>
    <t>http://kansalaisen.karttapaikka.fi/linkki?scale=16000&amp;text=Kaarnaj%C3%A4rvi&amp;srs=EPSG%3A3067&amp;y=6743184&amp;x=207777&amp;lang=fi</t>
  </si>
  <si>
    <t>Kallisjärvi (Kalliojärvi)</t>
  </si>
  <si>
    <t>Himoinen</t>
  </si>
  <si>
    <t>http://kansalaisen.karttapaikka.fi/linkki?scale=16000&amp;text=Kallisj%C3%A4rvi&amp;srs=EPSG%3A3067&amp;y=6741212&amp;mode=rasta&amp;x=202581&amp;lang=fi</t>
  </si>
  <si>
    <t>Vanhapappila</t>
  </si>
  <si>
    <t>http://kansalaisen.karttapaikka.fi/linkki?scale=16000&amp;text=Kirkkoj%C3%A4rvi&amp;srs=EPSG%3A3067&amp;y=6739442&amp;mode=rasta&amp;x=207777&amp;lang=fi</t>
  </si>
  <si>
    <t>Heikola</t>
  </si>
  <si>
    <t>http://kansalaisen.karttapaikka.fi/linkki?scale=16000&amp;text=Lamminj%C3%A4rvi&amp;srs=EPSG%3A3067&amp;y=6743556&amp;x=214961&amp;lang=fi</t>
  </si>
  <si>
    <t>Loukasjärvi</t>
  </si>
  <si>
    <t>http://kansalaisen.karttapaikka.fi/linkki?scale=16000&amp;text=Loukasj%C3%A4rvi&amp;srs=EPSG%3A3067&amp;y=6743716&amp;x=215669&amp;lang=fi</t>
  </si>
  <si>
    <t>Maarjärvi</t>
  </si>
  <si>
    <t>http://kansalaisen.karttapaikka.fi/linkki?scale=16000&amp;text=Maarj%C3%A4rvi&amp;srs=EPSG%3A3067&amp;y=6744154&amp;mode=rasta&amp;x=205729&amp;lang=fi</t>
  </si>
  <si>
    <t>http://kansalaisen.karttapaikka.fi/linkki?scale=16000&amp;text=Mustaj%C3%A4rvi&amp;srs=EPSG%3A3067&amp;y=6743004&amp;x=209205&amp;lang=fi</t>
  </si>
  <si>
    <t>Myllyjärvi</t>
  </si>
  <si>
    <t>http://kansalaisen.karttapaikka.fi/linkki?scale=16000&amp;text=Myllyj%C3%A4rvi&amp;srs=EPSG%3A3067&amp;y=6738498&amp;mode=rasta&amp;x=207789&amp;lang=fi</t>
  </si>
  <si>
    <t>Huruinen</t>
  </si>
  <si>
    <t>http://kansalaisen.karttapaikka.fi/linkki?scale=16000&amp;text=Niinij%C3%A4rvi&amp;srs=EPSG%3A3067&amp;y=6739162&amp;mode=rasta&amp;x=206765&amp;lang=fi</t>
  </si>
  <si>
    <t>Noolojärvi</t>
  </si>
  <si>
    <t>Pullila</t>
  </si>
  <si>
    <t>http://kansalaisen.karttapaikka.fi/linkki?scale=16000&amp;text=Nooloj%C3%A4rvi&amp;srs=EPSG%3A3067&amp;y=6741132&amp;mode=rasta&amp;x=208011&amp;lang=fi</t>
  </si>
  <si>
    <t>Puumanninlampi</t>
  </si>
  <si>
    <t>Puosta</t>
  </si>
  <si>
    <t>http://kansalaisen.karttapaikka.fi/linkki?scale=8000&amp;text=Puumanninlampi&amp;srs=EPSG%3A3067&amp;y=6738372&amp;mode=rasta&amp;x=202269&amp;lang=fi</t>
  </si>
  <si>
    <t>http://kansalaisen.karttapaikka.fi/linkki?scale=16000&amp;text=S%C3%A4rkij%C3%A4rvi&amp;srs=EPSG%3A3067&amp;y=6747126&amp;mode=rasta&amp;x=213499&amp;lang=fi</t>
  </si>
  <si>
    <t>Vanhankylänjärvi</t>
  </si>
  <si>
    <t>http://kansalaisen.karttapaikka.fi/linkki?scale=16000&amp;text=Vanhankyl%C3%A4nj%C3%A4rvi&amp;srs=EPSG%3A3067&amp;y=6742060&amp;x=205557&amp;lang=fi</t>
  </si>
  <si>
    <t>Vihtijärvi</t>
  </si>
  <si>
    <t>http://kansalaisen.karttapaikka.fi/linkki?scale=16000&amp;text=Vihtij%C3%A4rvi&amp;srs=EPSG%3A3067&amp;y=6743572&amp;x=212589&amp;lang=fi</t>
  </si>
  <si>
    <t>Krookinen</t>
  </si>
  <si>
    <t>http://kansalaisen.karttapaikka.fi/linkki?scale=16000&amp;text=V%C3%A4h%C3%A4j%C3%A4rvi&amp;srs=EPSG%3A3067&amp;y=6740652&amp;mode=rasta&amp;x=202585&amp;lang=fi</t>
  </si>
  <si>
    <t>Vääräjärvi</t>
  </si>
  <si>
    <t>http://kansalaisen.karttapaikka.fi/linkki?scale=16000&amp;text=V%C3%A4%C3%A4r%C3%A4j%C3%A4rvi&amp;srs=EPSG%3A3067&amp;y=6744098&amp;mode=rasta&amp;x=203377&amp;lang=fi</t>
  </si>
  <si>
    <t>Kaikki yhteensä</t>
  </si>
  <si>
    <t>Hirslahti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</si>
</sst>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textRotation="90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" fontId="18" fillId="0" borderId="1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 textRotation="90"/>
    </xf>
    <xf numFmtId="0" fontId="19" fillId="0" borderId="14" xfId="0" applyFont="1" applyFill="1" applyBorder="1" applyAlignment="1">
      <alignment horizontal="left" textRotation="90"/>
    </xf>
    <xf numFmtId="0" fontId="19" fillId="0" borderId="14" xfId="0" applyFont="1" applyFill="1" applyBorder="1" applyAlignment="1">
      <alignment horizontal="center" textRotation="90"/>
    </xf>
    <xf numFmtId="1" fontId="19" fillId="0" borderId="15" xfId="0" applyNumberFormat="1" applyFont="1" applyFill="1" applyBorder="1" applyAlignment="1">
      <alignment horizontal="center" textRotation="90"/>
    </xf>
    <xf numFmtId="1" fontId="19" fillId="0" borderId="13" xfId="0" applyNumberFormat="1" applyFont="1" applyFill="1" applyBorder="1" applyAlignment="1">
      <alignment horizontal="center" textRotation="90"/>
    </xf>
    <xf numFmtId="0" fontId="19" fillId="0" borderId="16" xfId="0" applyFont="1" applyFill="1" applyBorder="1" applyAlignment="1">
      <alignment horizontal="center" textRotation="90"/>
    </xf>
    <xf numFmtId="0" fontId="19" fillId="0" borderId="13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0" fillId="0" borderId="0" xfId="42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1" fontId="2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30" fillId="0" borderId="0" xfId="42" applyBorder="1" applyAlignment="1" applyProtection="1">
      <alignment horizontal="left"/>
      <protection/>
    </xf>
    <xf numFmtId="1" fontId="44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30" fillId="0" borderId="10" xfId="42" applyFont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left"/>
    </xf>
    <xf numFmtId="0" fontId="30" fillId="0" borderId="0" xfId="42" applyFont="1" applyAlignment="1" applyProtection="1">
      <alignment/>
      <protection/>
    </xf>
    <xf numFmtId="0" fontId="2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0" fontId="22" fillId="0" borderId="10" xfId="42" applyFont="1" applyBorder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0" fillId="0" borderId="0" xfId="42" applyFill="1" applyBorder="1" applyAlignment="1" applyProtection="1">
      <alignment horizontal="left"/>
      <protection/>
    </xf>
    <xf numFmtId="0" fontId="44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1" fontId="44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8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1" fontId="18" fillId="0" borderId="19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text=Sifrenlahti&amp;srs=EPSG%3A3067&amp;y=6729036&amp;x=185751&amp;lang=fi" TargetMode="External" /><Relationship Id="rId2" Type="http://schemas.openxmlformats.org/officeDocument/2006/relationships/hyperlink" Target="http://kansalaisen.karttapaikka.fi/linkki?scale=8000&amp;text=Apalinj%C3%A4rvi&amp;srs=EPSG%3A3067&amp;y=6738526&amp;x=188473&amp;lang=fi" TargetMode="External" /><Relationship Id="rId3" Type="http://schemas.openxmlformats.org/officeDocument/2006/relationships/hyperlink" Target="http://kansalaisen.karttapaikka.fi/linkki?scale=8000&amp;text=Kaarlenp%C3%A4%C3%A4n+lampi&amp;srs=EPSG%3A3067&amp;y=6739426&amp;x=187131&amp;lang=fi" TargetMode="External" /><Relationship Id="rId4" Type="http://schemas.openxmlformats.org/officeDocument/2006/relationships/hyperlink" Target="http://kansalaisen.karttapaikka.fi/linkki?scale=8000&amp;text=Kiparluodon+lampi&amp;srs=EPSG%3A3067&amp;y=6739260&amp;x=187065&amp;lang=fi" TargetMode="External" /><Relationship Id="rId5" Type="http://schemas.openxmlformats.org/officeDocument/2006/relationships/hyperlink" Target="http://kansalaisen.karttapaikka.fi/linkki?scale=8000&amp;text=Hoopinj%C3%A4rvi&amp;srs=EPSG%3A3067&amp;y=6736056&amp;x=188089&amp;lang=fi" TargetMode="External" /><Relationship Id="rId6" Type="http://schemas.openxmlformats.org/officeDocument/2006/relationships/hyperlink" Target="http://kansalaisen.karttapaikka.fi/linkki?scale=8000&amp;text=Hilappaj%C3%A4rvi&amp;srs=EPSG%3A3067&amp;y=6722502&amp;x=186459&amp;lang=fi" TargetMode="External" /><Relationship Id="rId7" Type="http://schemas.openxmlformats.org/officeDocument/2006/relationships/hyperlink" Target="http://kansalaisen.karttapaikka.fi/linkki?scale=8000&amp;text=Isokluuvi&amp;srs=EPSG%3A3067&amp;y=6720036&amp;x=189551&amp;lang=fi" TargetMode="External" /><Relationship Id="rId8" Type="http://schemas.openxmlformats.org/officeDocument/2006/relationships/hyperlink" Target="http://kansalaisen.karttapaikka.fi/linkki?scale=8000&amp;text=Ponskerinj%C3%A4rvi&amp;srs=EPSG%3A3067&amp;y=6721806&amp;x=185733&amp;lang=fi" TargetMode="External" /><Relationship Id="rId9" Type="http://schemas.openxmlformats.org/officeDocument/2006/relationships/hyperlink" Target="http://kansalaisen.karttapaikka.fi/linkki?scale=4000&amp;text=Iso_Hauterin+lampi&amp;srs=EPSG%3A3067&amp;y=6740122&amp;mode=rasta&amp;x=176382&amp;lang=fi" TargetMode="External" /><Relationship Id="rId10" Type="http://schemas.openxmlformats.org/officeDocument/2006/relationships/hyperlink" Target="http://kansalaisen.karttapaikka.fi/linkki?scale=8000&amp;text=Lanskerin+l%C3%A4nsilampi&amp;srs=EPSG%3A3067&amp;y=6729130&amp;mode=rasta&amp;x=180336&amp;lang=fi" TargetMode="External" /><Relationship Id="rId11" Type="http://schemas.openxmlformats.org/officeDocument/2006/relationships/hyperlink" Target="http://kansalaisen.karttapaikka.fi/linkki?scale=8000&amp;text=Lanskerin+karu&amp;srs=EPSG%3A3067&amp;y=6729564&amp;mode=rasta&amp;x=180560&amp;lang=fi" TargetMode="External" /><Relationship Id="rId12" Type="http://schemas.openxmlformats.org/officeDocument/2006/relationships/hyperlink" Target="http://kansalaisen.karttapaikka.fi/linkki?scale=8000&amp;text=Lanskerin+rehev%C3%A4&amp;srs=EPSG%3A3067&amp;y=6729236&amp;mode=rasta&amp;x=180824&amp;lang=fi" TargetMode="External" /><Relationship Id="rId13" Type="http://schemas.openxmlformats.org/officeDocument/2006/relationships/hyperlink" Target="http://kansalaisen.karttapaikka.fi/linkki?scale=8000&amp;text=Lanskerin+it%C3%A4lampi&amp;srs=EPSG%3A3067&amp;y=6729398&amp;mode=rasta&amp;x=180930&amp;lang=fi" TargetMode="External" /><Relationship Id="rId14" Type="http://schemas.openxmlformats.org/officeDocument/2006/relationships/hyperlink" Target="http://kansalaisen.karttapaikka.fi/linkki?scale=8000&amp;text=Mustaj%C3%A4rvi&amp;srs=EPSG%3A3067&amp;y=6737342&amp;mode=rasta&amp;x=185640&amp;lang=fi" TargetMode="External" /><Relationship Id="rId15" Type="http://schemas.openxmlformats.org/officeDocument/2006/relationships/hyperlink" Target="http://kansalaisen.karttapaikka.fi/linkki?scale=8000&amp;text=Silkanj%C3%A4rvi&amp;srs=EPSG%3A3067&amp;y=6736780&amp;mode=rasta&amp;x=186594&amp;lang=fi" TargetMode="External" /><Relationship Id="rId16" Type="http://schemas.openxmlformats.org/officeDocument/2006/relationships/hyperlink" Target="http://kansalaisen.karttapaikka.fi/linkki?scale=8000&amp;text=Louknaistenaukko&amp;srs=EPSG%3A3067&amp;y=6735730&amp;mode=rasta&amp;x=186964&amp;lang=fi" TargetMode="External" /><Relationship Id="rId17" Type="http://schemas.openxmlformats.org/officeDocument/2006/relationships/hyperlink" Target="http://kansalaisen.karttapaikka.fi/linkki?scale=8000&amp;text=Myllylampi&amp;srs=EPSG%3A3067&amp;y=6735922&amp;mode=rasta&amp;x=186444&amp;lang=fi" TargetMode="External" /><Relationship Id="rId18" Type="http://schemas.openxmlformats.org/officeDocument/2006/relationships/hyperlink" Target="http://kansalaisen.karttapaikka.fi/linkki?scale=8000&amp;text=N%C3%A4llitj%C3%A4rvi&amp;srs=EPSG%3A3067&amp;y=6735582&amp;mode=rasta&amp;x=185546&amp;lang=fi" TargetMode="External" /><Relationship Id="rId19" Type="http://schemas.openxmlformats.org/officeDocument/2006/relationships/hyperlink" Target="http://kansalaisen.karttapaikka.fi/linkki?scale=8000&amp;text=Kalj%C3%A4rvi&amp;srs=EPSG%3A3067&amp;y=6735200&amp;mode=rasta&amp;x=185612&amp;lang=fi" TargetMode="External" /><Relationship Id="rId20" Type="http://schemas.openxmlformats.org/officeDocument/2006/relationships/hyperlink" Target="http://kansalaisen.karttapaikka.fi/linkki?scale=16000&amp;text=Krukluuvi&amp;srs=EPSG%3A3067&amp;y=6731488&amp;mode=rasta&amp;x=183322&amp;lang=fi" TargetMode="External" /><Relationship Id="rId21" Type="http://schemas.openxmlformats.org/officeDocument/2006/relationships/hyperlink" Target="http://kansalaisen.karttapaikka.fi/linkki?scale=8000&amp;text=Kotomaanj%C3%A4rvi&amp;srs=EPSG%3A3067&amp;y=6733524&amp;mode=rasta&amp;x=182950&amp;lang=fi" TargetMode="External" /><Relationship Id="rId22" Type="http://schemas.openxmlformats.org/officeDocument/2006/relationships/hyperlink" Target="http://kansalaisen.karttapaikka.fi/linkki?scale=8000&amp;text=Kekn%C3%A4istenkluuvi&amp;srs=EPSG%3A3067&amp;y=6732664&amp;mode=rasta&amp;x=183006&amp;lang=fi" TargetMode="External" /><Relationship Id="rId23" Type="http://schemas.openxmlformats.org/officeDocument/2006/relationships/hyperlink" Target="http://kansalaisen.karttapaikka.fi/linkki?scale=8000&amp;text=Pukkeenj%C3%A4rvi&amp;srs=EPSG%3A3067&amp;y=6726958&amp;mode=rasta&amp;x=182006&amp;lang=fi" TargetMode="External" /><Relationship Id="rId24" Type="http://schemas.openxmlformats.org/officeDocument/2006/relationships/hyperlink" Target="http://kansalaisen.karttapaikka.fi/linkki?scale=8000&amp;text=Pieskerin+lampi&amp;srs=EPSG%3A3067&amp;y=6725960&amp;mode=rasta&amp;x=184128&amp;lang=fi" TargetMode="External" /><Relationship Id="rId25" Type="http://schemas.openxmlformats.org/officeDocument/2006/relationships/hyperlink" Target="http://kansalaisen.karttapaikka.fi/linkki?scale=16000&amp;text=Viikki&amp;srs=EPSG%3A3067&amp;y=6728264&amp;x=186115&amp;lang=fi" TargetMode="External" /><Relationship Id="rId26" Type="http://schemas.openxmlformats.org/officeDocument/2006/relationships/hyperlink" Target="http://kansalaisen.karttapaikka.fi/linkki?scale=8000&amp;text=Isonkarin+j%C3%A4rvi&amp;srs=EPSG%3A3067&amp;y=6746574&amp;x=173659&amp;lang=fi" TargetMode="External" /><Relationship Id="rId27" Type="http://schemas.openxmlformats.org/officeDocument/2006/relationships/hyperlink" Target="http://kansalaisen.karttapaikka.fi/linkki?scale=8000&amp;text=Isonluodonj%C3%A4rvi&amp;srs=EPSG%3A3067&amp;y=6734806&amp;x=190631&amp;lang=fi" TargetMode="External" /><Relationship Id="rId28" Type="http://schemas.openxmlformats.org/officeDocument/2006/relationships/hyperlink" Target="http://kansalaisen.karttapaikka.fi/linkki?scale=40000&amp;text=Kyl%C3%A4nj%C3%A4rvi&amp;srs=EPSG%3A3067&amp;y=6727276&amp;x=186387&amp;lang=fi" TargetMode="External" /><Relationship Id="rId29" Type="http://schemas.openxmlformats.org/officeDocument/2006/relationships/hyperlink" Target="http://kansalaisen.karttapaikka.fi/linkki?scale=8000&amp;text=Lakiamaanj%C3%A4rvi&amp;srs=EPSG%3A3067&amp;y=6728269&amp;x=191265&amp;lang=fi" TargetMode="External" /><Relationship Id="rId30" Type="http://schemas.openxmlformats.org/officeDocument/2006/relationships/hyperlink" Target="http://kansalaisen.karttapaikka.fi/linkki?scale=16000&amp;text=Laupusensalmi&amp;srs=EPSG%3A3067&amp;y=6718969&amp;mode=rasta&amp;x=196461&amp;lang=fi" TargetMode="External" /><Relationship Id="rId31" Type="http://schemas.openxmlformats.org/officeDocument/2006/relationships/hyperlink" Target="http://kansalaisen.karttapaikka.fi/linkki?scale=16000&amp;text=Mikonj%C3%A4rvi&amp;srs=EPSG%3A3067&amp;y=6727361&amp;mode=rasta&amp;x=192931&amp;lang=fi" TargetMode="External" /><Relationship Id="rId32" Type="http://schemas.openxmlformats.org/officeDocument/2006/relationships/hyperlink" Target="http://kansalaisen.karttapaikka.fi/linkki?scale=16000&amp;text=Puorenj%C3%A4rvi&amp;srs=EPSG%3A3067&amp;y=6724765&amp;mode=rasta&amp;x=194307&amp;lang=fi" TargetMode="External" /><Relationship Id="rId33" Type="http://schemas.openxmlformats.org/officeDocument/2006/relationships/hyperlink" Target="http://kansalaisen.karttapaikka.fi/linkki?scale=8000&amp;text=Puosletinj%C3%A4rvi&amp;srs=EPSG%3A3067&amp;y=6724115&amp;mode=rasta&amp;x=192767&amp;lang=fi" TargetMode="External" /><Relationship Id="rId34" Type="http://schemas.openxmlformats.org/officeDocument/2006/relationships/hyperlink" Target="http://kansalaisen.karttapaikka.fi/linkki?scale=16000&amp;text=Kluuvi&amp;srs=EPSG%3A3067&amp;y=6726529&amp;mode=rasta&amp;x=187305&amp;lang=fi" TargetMode="External" /><Relationship Id="rId35" Type="http://schemas.openxmlformats.org/officeDocument/2006/relationships/hyperlink" Target="http://kansalaisen.karttapaikka.fi/linkki?scale=16000&amp;text=Kluuvi&amp;srs=EPSG%3A3067&amp;y=6726529&amp;mode=rasta&amp;x=187305&amp;lang=fi" TargetMode="External" /><Relationship Id="rId36" Type="http://schemas.openxmlformats.org/officeDocument/2006/relationships/hyperlink" Target="http://kansalaisen.karttapaikka.fi/linkki?scale=8000&amp;text=Vikatmaanj%C3%A4rvi&amp;srs=EPSG%3A3067&amp;y=6727512&amp;x=188853&amp;lang=fi" TargetMode="External" /><Relationship Id="rId37" Type="http://schemas.openxmlformats.org/officeDocument/2006/relationships/hyperlink" Target="http://kansalaisen.karttapaikka.fi/linkki?scale=8000&amp;text=Isoj%C3%A4rvi&amp;srs=EPSG%3A3067&amp;y=6726406&amp;x=190437&amp;lang=fi" TargetMode="External" /><Relationship Id="rId38" Type="http://schemas.openxmlformats.org/officeDocument/2006/relationships/hyperlink" Target="http://kansalaisen.karttapaikka.fi/linkki?scale=8000&amp;text=V%C3%A4h%C3%A4j%C3%A4rvi&amp;srs=EPSG%3A3067&amp;y=6726804&amp;x=190359&amp;lang=fi" TargetMode="External" /><Relationship Id="rId39" Type="http://schemas.openxmlformats.org/officeDocument/2006/relationships/hyperlink" Target="http://kansalaisen.karttapaikka.fi/linkki?scale=8000&amp;text=Ruoninj%C3%A4rvi&amp;srs=EPSG%3A3067&amp;y=6723692&amp;x=196069&amp;lang=fi" TargetMode="External" /><Relationship Id="rId40" Type="http://schemas.openxmlformats.org/officeDocument/2006/relationships/hyperlink" Target="http://kansalaisen.karttapaikka.fi/linkki?scale=8000&amp;text=Pasklahti&amp;srs=EPSG%3A3067&amp;y=6720158&amp;x=196853&amp;lang=fi" TargetMode="External" /><Relationship Id="rId41" Type="http://schemas.openxmlformats.org/officeDocument/2006/relationships/hyperlink" Target="http://kansalaisen.karttapaikka.fi/linkki?scale=16000&amp;text=Salmitunlahti&amp;srs=EPSG%3A3067&amp;y=6724930&amp;x=196817&amp;lang=fi" TargetMode="External" /><Relationship Id="rId42" Type="http://schemas.openxmlformats.org/officeDocument/2006/relationships/hyperlink" Target="http://kansalaisen.karttapaikka.fi/linkki?scale=8000&amp;text=Sep%C3%A4nlahti&amp;srs=EPSG%3A3067&amp;y=6726752&amp;x=193495&amp;lang=fi" TargetMode="External" /><Relationship Id="rId43" Type="http://schemas.openxmlformats.org/officeDocument/2006/relationships/hyperlink" Target="http://kansalaisen.karttapaikka.fi/linkki?scale=16000&amp;text=Troominj%C3%A4rvi&amp;srs=EPSG%3A3067&amp;y=6733970&amp;mode=rasta&amp;x=188128&amp;lang=fi" TargetMode="External" /><Relationship Id="rId44" Type="http://schemas.openxmlformats.org/officeDocument/2006/relationships/hyperlink" Target="http://kansalaisen.karttapaikka.fi/linkki?scale=16000&amp;text=Tiuttalinj%C3%A4rvi&amp;srs=EPSG%3A3067&amp;y=6733534&amp;mode=rasta&amp;x=187928&amp;lang=fi" TargetMode="External" /><Relationship Id="rId45" Type="http://schemas.openxmlformats.org/officeDocument/2006/relationships/hyperlink" Target="http://kansalaisen.karttapaikka.fi/linkki?scale=4000&amp;text=Vestanj%C3%A4rvi&amp;srs=EPSG%3A3067&amp;y=6734862&amp;mode=rasta&amp;x=185472&amp;lang=fi" TargetMode="External" /><Relationship Id="rId46" Type="http://schemas.openxmlformats.org/officeDocument/2006/relationships/hyperlink" Target="http://kansalaisen.karttapaikka.fi/linkki?scale=8000&amp;text=Veisp%C3%A4kki&amp;srs=EPSG%3A3067&amp;y=6737484&amp;mode=rasta&amp;x=188616&amp;lang=fi" TargetMode="External" /><Relationship Id="rId47" Type="http://schemas.openxmlformats.org/officeDocument/2006/relationships/hyperlink" Target="http://kansalaisen.karttapaikka.fi/linkki?scale=8000&amp;text=V%C3%A4h%C3%A4sisu&amp;srs=EPSG%3A3067&amp;y=6732202&amp;mode=rasta&amp;x=186031&amp;lang=fi" TargetMode="External" /><Relationship Id="rId48" Type="http://schemas.openxmlformats.org/officeDocument/2006/relationships/hyperlink" Target="http://kansalaisen.karttapaikka.fi/linkki?scale=16000&amp;text=Mustaj%C3%A4rvi&amp;srs=EPSG%3A3067&amp;y=6730302&amp;mode=rasta&amp;x=205983&amp;lang=fi" TargetMode="External" /><Relationship Id="rId49" Type="http://schemas.openxmlformats.org/officeDocument/2006/relationships/hyperlink" Target="http://kansalaisen.karttapaikka.fi/linkki?scale=16000&amp;text=Isolahti&amp;srs=EPSG%3A3067&amp;y=6729972&amp;mode=rasta&amp;x=208397&amp;lang=fi" TargetMode="External" /><Relationship Id="rId50" Type="http://schemas.openxmlformats.org/officeDocument/2006/relationships/hyperlink" Target="http://kansalaisen.karttapaikka.fi/linkki?scale=8000&amp;text=Maijalaj%C3%A4rvi&amp;srs=EPSG%3A3067&amp;y=6729114&amp;mode=rasta&amp;x=206659&amp;lang=fi" TargetMode="External" /><Relationship Id="rId51" Type="http://schemas.openxmlformats.org/officeDocument/2006/relationships/hyperlink" Target="http://kansalaisen.karttapaikka.fi/linkki?scale=8000&amp;text=Taipaleenj%C3%A4rvi&amp;srs=EPSG%3A3067&amp;y=6731426&amp;mode=rasta&amp;x=197423&amp;lang=fi" TargetMode="External" /><Relationship Id="rId52" Type="http://schemas.openxmlformats.org/officeDocument/2006/relationships/hyperlink" Target="http://kansalaisen.karttapaikka.fi/linkki?scale=40000&amp;text=Kuutniemenaukko&amp;srs=EPSG%3A3067&amp;y=6734076&amp;mode=rasta&amp;x=197723&amp;lang=fi" TargetMode="External" /><Relationship Id="rId53" Type="http://schemas.openxmlformats.org/officeDocument/2006/relationships/hyperlink" Target="http://kansalaisen.karttapaikka.fi/linkki?scale=8000&amp;text=Kaitaistenj%C3%A4rvi&amp;srs=EPSG%3A3067&amp;y=6724670&amp;mode=rasta&amp;x=198551&amp;lang=fi" TargetMode="External" /><Relationship Id="rId54" Type="http://schemas.openxmlformats.org/officeDocument/2006/relationships/hyperlink" Target="http://kansalaisen.karttapaikka.fi/linkki?scale=8000&amp;text=Viliskerin+lampi&amp;srs=EPSG%3A3067&amp;y=6718978&amp;mode=rasta&amp;x=190431&amp;lang=fi" TargetMode="External" /><Relationship Id="rId55" Type="http://schemas.openxmlformats.org/officeDocument/2006/relationships/hyperlink" Target="https://asiointi.maanmittauslaitos.fi/karttapaikka/?share=customMarker&amp;n=6728979.5050729755&amp;e=207746.23951147776&amp;title=V%C3%A4h%C3%A4lahti&amp;desc=&amp;zoom=10&amp;layers=%5B%7B%22id%22%3A1%2C%22opacity%22%3A100%7D%2C%7B%22id%22%3A2%2C%22opacity%22%3A100%7D%5D" TargetMode="External" /><Relationship Id="rId56" Type="http://schemas.openxmlformats.org/officeDocument/2006/relationships/hyperlink" Target="https://asiointi.maanmittauslaitos.fi/karttapaikka/?lang=fi&amp;share=customMarker&amp;n=6721496.22394432&amp;e=188287.13237248722&amp;title=Upviiki&amp;desc=&amp;zoom=9&amp;layers=%5B%7B%22id%22%3A2%2C%22opacity%22%3A100%7D%5D" TargetMode="External" /><Relationship Id="rId57" Type="http://schemas.openxmlformats.org/officeDocument/2006/relationships/comments" Target="../comments1.xml" /><Relationship Id="rId5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40000&amp;text=Akkusta&amp;srs=EPSG%3A3067&amp;y=6744872&amp;x=210243&amp;lang=fi" TargetMode="External" /><Relationship Id="rId2" Type="http://schemas.openxmlformats.org/officeDocument/2006/relationships/hyperlink" Target="http://kansalaisen.karttapaikka.fi/linkki?scale=16000&amp;text=Appulj%C3%A4rvi&amp;srs=EPSG%3A3067&amp;y=6746060&amp;x=214041&amp;lang=fi" TargetMode="External" /><Relationship Id="rId3" Type="http://schemas.openxmlformats.org/officeDocument/2006/relationships/hyperlink" Target="http://kansalaisen.karttapaikka.fi/linkki?scale=16000&amp;text=Hankasj%C3%A4rvi&amp;srs=EPSG%3A3067&amp;y=6745384&amp;x=215349&amp;lang=fi" TargetMode="External" /><Relationship Id="rId4" Type="http://schemas.openxmlformats.org/officeDocument/2006/relationships/hyperlink" Target="http://kansalaisen.karttapaikka.fi/linkki?scale=16000&amp;text=Loukasj%C3%A4rvi&amp;srs=EPSG%3A3067&amp;y=6743716&amp;x=215669&amp;lang=fi" TargetMode="External" /><Relationship Id="rId5" Type="http://schemas.openxmlformats.org/officeDocument/2006/relationships/hyperlink" Target="http://kansalaisen.karttapaikka.fi/linkki?scale=16000&amp;text=Lamminj%C3%A4rvi&amp;srs=EPSG%3A3067&amp;y=6743556&amp;x=214961&amp;lang=fi" TargetMode="External" /><Relationship Id="rId6" Type="http://schemas.openxmlformats.org/officeDocument/2006/relationships/hyperlink" Target="http://kansalaisen.karttapaikka.fi/linkki?scale=16000&amp;text=Vihtij%C3%A4rvi&amp;srs=EPSG%3A3067&amp;y=6743572&amp;x=212589&amp;lang=fi" TargetMode="External" /><Relationship Id="rId7" Type="http://schemas.openxmlformats.org/officeDocument/2006/relationships/hyperlink" Target="http://kansalaisen.karttapaikka.fi/linkki?scale=16000&amp;text=Mustaj%C3%A4rvi&amp;srs=EPSG%3A3067&amp;y=6743004&amp;x=209205&amp;lang=fi" TargetMode="External" /><Relationship Id="rId8" Type="http://schemas.openxmlformats.org/officeDocument/2006/relationships/hyperlink" Target="http://kansalaisen.karttapaikka.fi/linkki?scale=16000&amp;text=Kaarnaj%C3%A4rvi&amp;srs=EPSG%3A3067&amp;y=6743184&amp;x=207777&amp;lang=fi" TargetMode="External" /><Relationship Id="rId9" Type="http://schemas.openxmlformats.org/officeDocument/2006/relationships/hyperlink" Target="http://kansalaisen.karttapaikka.fi/linkki?scale=16000&amp;text=Hietaj%C3%A4rvi&amp;srs=EPSG%3A3067&amp;y=6742232&amp;x=206429&amp;lang=fi" TargetMode="External" /><Relationship Id="rId10" Type="http://schemas.openxmlformats.org/officeDocument/2006/relationships/hyperlink" Target="http://kansalaisen.karttapaikka.fi/linkki?scale=16000&amp;text=Vanhankyl%C3%A4nj%C3%A4rvi&amp;srs=EPSG%3A3067&amp;y=6742060&amp;x=205557&amp;lang=fi" TargetMode="External" /><Relationship Id="rId11" Type="http://schemas.openxmlformats.org/officeDocument/2006/relationships/hyperlink" Target="http://kansalaisen.karttapaikka.fi/linkki?scale=16000&amp;text=Hummaj%C3%A4rvi&amp;srs=EPSG%3A3067&amp;y=6742980&amp;mode=rasta&amp;x=204925&amp;lang=fi" TargetMode="External" /><Relationship Id="rId12" Type="http://schemas.openxmlformats.org/officeDocument/2006/relationships/hyperlink" Target="http://kansalaisen.karttapaikka.fi/linkki?scale=16000&amp;text=Kallisj%C3%A4rvi&amp;srs=EPSG%3A3067&amp;y=6741212&amp;mode=rasta&amp;x=202581&amp;lang=fi" TargetMode="External" /><Relationship Id="rId13" Type="http://schemas.openxmlformats.org/officeDocument/2006/relationships/hyperlink" Target="http://kansalaisen.karttapaikka.fi/linkki?scale=16000&amp;text=V%C3%A4h%C3%A4j%C3%A4rvi&amp;srs=EPSG%3A3067&amp;y=6740652&amp;mode=rasta&amp;x=202585&amp;lang=fi" TargetMode="External" /><Relationship Id="rId14" Type="http://schemas.openxmlformats.org/officeDocument/2006/relationships/hyperlink" Target="http://kansalaisen.karttapaikka.fi/linkki?scale=8000&amp;text=Puumanninlampi&amp;srs=EPSG%3A3067&amp;y=6738372&amp;mode=rasta&amp;x=202269&amp;lang=fi" TargetMode="External" /><Relationship Id="rId15" Type="http://schemas.openxmlformats.org/officeDocument/2006/relationships/hyperlink" Target="http://kansalaisen.karttapaikka.fi/linkki?scale=16000&amp;text=Niinij%C3%A4rvi&amp;srs=EPSG%3A3067&amp;y=6739162&amp;mode=rasta&amp;x=206765&amp;lang=fi" TargetMode="External" /><Relationship Id="rId16" Type="http://schemas.openxmlformats.org/officeDocument/2006/relationships/hyperlink" Target="http://kansalaisen.karttapaikka.fi/linkki?scale=16000&amp;text=Myllyj%C3%A4rvi&amp;srs=EPSG%3A3067&amp;y=6738498&amp;mode=rasta&amp;x=207789&amp;lang=fi" TargetMode="External" /><Relationship Id="rId17" Type="http://schemas.openxmlformats.org/officeDocument/2006/relationships/hyperlink" Target="http://kansalaisen.karttapaikka.fi/linkki?scale=16000&amp;text=Kirkkoj%C3%A4rvi&amp;srs=EPSG%3A3067&amp;y=6739442&amp;mode=rasta&amp;x=207777&amp;lang=fi" TargetMode="External" /><Relationship Id="rId18" Type="http://schemas.openxmlformats.org/officeDocument/2006/relationships/hyperlink" Target="http://kansalaisen.karttapaikka.fi/linkki?scale=16000&amp;text=Maarj%C3%A4rvi&amp;srs=EPSG%3A3067&amp;y=6744154&amp;mode=rasta&amp;x=205729&amp;lang=fi" TargetMode="External" /><Relationship Id="rId19" Type="http://schemas.openxmlformats.org/officeDocument/2006/relationships/hyperlink" Target="http://kansalaisen.karttapaikka.fi/linkki?scale=16000&amp;text=V%C3%A4%C3%A4r%C3%A4j%C3%A4rvi&amp;srs=EPSG%3A3067&amp;y=6744098&amp;mode=rasta&amp;x=203377&amp;lang=fi" TargetMode="External" /><Relationship Id="rId20" Type="http://schemas.openxmlformats.org/officeDocument/2006/relationships/hyperlink" Target="http://kansalaisen.karttapaikka.fi/linkki?scale=16000&amp;text=Nooloj%C3%A4rvi&amp;srs=EPSG%3A3067&amp;y=6741132&amp;mode=rasta&amp;x=208011&amp;lang=fi" TargetMode="External" /><Relationship Id="rId21" Type="http://schemas.openxmlformats.org/officeDocument/2006/relationships/hyperlink" Target="http://kansalaisen.karttapaikka.fi/linkki?scale=16000&amp;text=S%C3%A4rkij%C3%A4rvi&amp;srs=EPSG%3A3067&amp;y=6747126&amp;mode=rasta&amp;x=213499&amp;lang=fi" TargetMode="External" /><Relationship Id="rId22" Type="http://schemas.openxmlformats.org/officeDocument/2006/relationships/hyperlink" Target="https://asiointi.maanmittauslaitos.fi/karttapaikka/?share=customMarker&amp;n=6752727.439361572&amp;e=235760.46446530003&amp;title=Aulij%C3%A4rvi&amp;desc=&amp;zoom=9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743301.839080811&amp;e=239133.26439205784&amp;title=Hirvij%C3%A4rvi&amp;desc=&amp;zoom=10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743572.238861085&amp;e=217123.66496578834&amp;title=Kivij%C3%A4rvi&amp;desc=&amp;zoom=9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756483.776012207&amp;e=235939.94602441406&amp;title=Koikansilm%C3%A4&amp;desc=&amp;zoom=10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748375.76413852&amp;e=229408.74643945316&amp;title=Pirttij%C3%A4rvi&amp;desc=&amp;zoom=11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737419.763711274&amp;e=219100.74653100598&amp;title=Kuparij%C3%A4rvi&amp;desc=&amp;zoom=11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744592.504995266&amp;e=228102.37556801652&amp;title=Valkkamaj%C3%A4rvi&amp;desc=&amp;zoom=10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749319.504789272&amp;e=226740.97566567274&amp;title=Kuvasj%C3%A4rvi&amp;desc=&amp;zoom=11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743700.577207484&amp;e=245700.9752536854&amp;title=Lakj%C3%A4rvi&amp;desc=&amp;zoom=11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740865.377958217&amp;e=225072.17622719615&amp;title=J%C3%A4rvenkallionj%C3%A4rvi&amp;desc=&amp;zoom=11&amp;layers=%5B%7B%22id%22%3A2%2C%22opacity%22%3A100%7D%5D" TargetMode="External" /><Relationship Id="rId32" Type="http://schemas.openxmlformats.org/officeDocument/2006/relationships/hyperlink" Target="https://asiointi.maanmittauslaitos.fi/karttapaikka/?share=customMarker&amp;n=6755859.8269465305&amp;e=228222.6034216955&amp;title=Pataj%C3%A4rvi&amp;desc=&amp;zoom=11&amp;layers=%5B%7B%22id%22%3A2%2C%22opacity%22%3A100%7D%5D" TargetMode="External" /><Relationship Id="rId33" Type="http://schemas.openxmlformats.org/officeDocument/2006/relationships/hyperlink" Target="https://asiointi.maanmittauslaitos.fi/karttapaikka/?share=customMarker&amp;n=6754099.02705029&amp;e=226404.2034888342&amp;title=Raumj%C3%A4rvi&amp;desc=&amp;zoom=9&amp;layers=%5B%7B%22id%22%3A2%2C%22opacity%22%3A100%7D%5D" TargetMode="External" /><Relationship Id="rId34" Type="http://schemas.openxmlformats.org/officeDocument/2006/relationships/comments" Target="../comments2.xml" /><Relationship Id="rId35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srs=EPSG%3A3067&amp;y=6762194&amp;mode=rasta&amp;x=194931&amp;lang=fi" TargetMode="External" /><Relationship Id="rId2" Type="http://schemas.openxmlformats.org/officeDocument/2006/relationships/hyperlink" Target="http://kansalaisen.karttapaikka.fi/linkki?scale=16000&amp;srs=EPSG%3A3067&amp;y=6761614&amp;mode=rasta&amp;x=196067&amp;lang=fi" TargetMode="External" /><Relationship Id="rId3" Type="http://schemas.openxmlformats.org/officeDocument/2006/relationships/hyperlink" Target="http://kansalaisen.karttapaikka.fi/linkki?scale=16000&amp;text=Seikmeri&amp;srs=EPSG%3A3067&amp;y=6749332&amp;mode=rasta&amp;x=192577&amp;lang=fi" TargetMode="External" /><Relationship Id="rId4" Type="http://schemas.openxmlformats.org/officeDocument/2006/relationships/hyperlink" Target="http://kansalaisen.karttapaikka.fi/linkki?scale=16000&amp;text=Ruonanj%C3%A4rvi&amp;srs=EPSG%3A3067&amp;y=6753532&amp;mode=rasta&amp;x=182153&amp;lang=fi" TargetMode="External" /><Relationship Id="rId5" Type="http://schemas.openxmlformats.org/officeDocument/2006/relationships/hyperlink" Target="http://kansalaisen.karttapaikka.fi/linkki?scale=16000&amp;text=Pispanniitun+lampi&amp;srs=EPSG%3A3067&amp;y=6752876&amp;mode=rasta&amp;x=182413&amp;lang=fi" TargetMode="External" /><Relationship Id="rId6" Type="http://schemas.openxmlformats.org/officeDocument/2006/relationships/hyperlink" Target="http://kansalaisen.karttapaikka.fi/linkki?scale=16000&amp;text=Putsaaren+lampi&amp;srs=EPSG%3A3067&amp;y=6753548&amp;mode=rasta&amp;x=182725&amp;lang=fi" TargetMode="External" /><Relationship Id="rId7" Type="http://schemas.openxmlformats.org/officeDocument/2006/relationships/hyperlink" Target="http://kansalaisen.karttapaikka.fi/linkki?scale=8000&amp;text=Tevaluodon+j%C3%A4rvi&amp;srs=EPSG%3A3067&amp;y=6760322&amp;mode=rasta&amp;x=182199&amp;lang=fi" TargetMode="External" /><Relationship Id="rId8" Type="http://schemas.openxmlformats.org/officeDocument/2006/relationships/hyperlink" Target="http://kansalaisen.karttapaikka.fi/linkki?scale=8000&amp;text=Tevaluodon+lampi&amp;srs=EPSG%3A3067&amp;y=6759898&amp;mode=rasta&amp;x=182457&amp;lang=fi" TargetMode="External" /><Relationship Id="rId9" Type="http://schemas.openxmlformats.org/officeDocument/2006/relationships/hyperlink" Target="http://kansalaisen.karttapaikka.fi/linkki?scale=16000&amp;text=Vekaranj%C3%A4rvi&amp;srs=EPSG%3A3067&amp;y=6759846&amp;mode=rasta&amp;x=175725&amp;lang=fi" TargetMode="External" /><Relationship Id="rId10" Type="http://schemas.openxmlformats.org/officeDocument/2006/relationships/hyperlink" Target="http://kansalaisen.karttapaikka.fi/linkki?scale=40000&amp;text=V%C3%A4h%C3%A4j%C3%A4rvi&amp;srs=EPSG%3A3067&amp;y=6769302&amp;x=193703&amp;lang=fi" TargetMode="External" /><Relationship Id="rId11" Type="http://schemas.openxmlformats.org/officeDocument/2006/relationships/hyperlink" Target="http://kansalaisen.karttapaikka.fi/linkki?scale=40000&amp;text=Lamminj%C3%A4rvi&amp;srs=EPSG%3A3067&amp;y=6766202&amp;x=190373&amp;lang=fi" TargetMode="External" /><Relationship Id="rId12" Type="http://schemas.openxmlformats.org/officeDocument/2006/relationships/hyperlink" Target="http://kansalaisen.karttapaikka.fi/linkki?scale=16000&amp;text=Kuolinlahti&amp;srs=EPSG%3A3067&amp;y=6763518&amp;mode=rasta&amp;x=185577&amp;lang=fi" TargetMode="External" /><Relationship Id="rId13" Type="http://schemas.openxmlformats.org/officeDocument/2006/relationships/hyperlink" Target="http://kansalaisen.karttapaikka.fi/linkki?scale=16000&amp;text=Kulju+N&amp;srs=EPSG%3A3067&amp;y=6754728&amp;mode=rasta&amp;x=181189&amp;lang=fi" TargetMode="External" /><Relationship Id="rId14" Type="http://schemas.openxmlformats.org/officeDocument/2006/relationships/hyperlink" Target="http://kansalaisen.karttapaikka.fi/linkki?scale=16000&amp;text=Kotoviikin+lampi&amp;srs=EPSG%3A3067&amp;y=6750008&amp;mode=rasta&amp;x=189549&amp;lang=fi" TargetMode="External" /><Relationship Id="rId15" Type="http://schemas.openxmlformats.org/officeDocument/2006/relationships/hyperlink" Target="http://kansalaisen.karttapaikka.fi/linkki?scale=40000&amp;text=Kettelinj%C3%A4rvi&amp;srs=EPSG%3A3067&amp;y=6774272&amp;x=190443&amp;lang=fi" TargetMode="External" /><Relationship Id="rId16" Type="http://schemas.openxmlformats.org/officeDocument/2006/relationships/hyperlink" Target="http://kansalaisen.karttapaikka.fi/linkki?scale=16000&amp;text=Kappelin+lampi&amp;srs=EPSG%3A3067&amp;y=6753692&amp;mode=rasta&amp;x=181473&amp;lang=fi" TargetMode="External" /><Relationship Id="rId17" Type="http://schemas.openxmlformats.org/officeDocument/2006/relationships/hyperlink" Target="http://kansalaisen.karttapaikka.fi/linkki?scale=40000&amp;text=Isoj%C3%A4rvi&amp;srs=EPSG%3A3067&amp;y=6770082&amp;x=193243&amp;lang=fi" TargetMode="External" /><Relationship Id="rId18" Type="http://schemas.openxmlformats.org/officeDocument/2006/relationships/hyperlink" Target="http://kansalaisen.karttapaikka.fi/linkki?scale=40000&amp;text=Hakalahti&amp;srs=EPSG%3A3067&amp;y=6765332&amp;x=192383&amp;lang=fi" TargetMode="External" /><Relationship Id="rId19" Type="http://schemas.openxmlformats.org/officeDocument/2006/relationships/hyperlink" Target="http://kansalaisen.karttapaikka.fi/linkki?scale=16000&amp;text=Pasniitunper%C3%A4&amp;srs=EPSG%3A3067&amp;y=6744196&amp;mode=rasta&amp;x=192751&amp;lang=fi" TargetMode="External" /><Relationship Id="rId20" Type="http://schemas.openxmlformats.org/officeDocument/2006/relationships/hyperlink" Target="http://kansalaisen.karttapaikka.fi/linkki?scale=16000&amp;text=Santalanper%C3%A4&amp;srs=EPSG%3A3067&amp;y=6741876&amp;mode=rasta&amp;x=192891&amp;lang=fi" TargetMode="External" /><Relationship Id="rId21" Type="http://schemas.openxmlformats.org/officeDocument/2006/relationships/hyperlink" Target="http://kansalaisen.karttapaikka.fi/linkki?scale=16000&amp;text=Mustanalhonj%C3%A4rvi&amp;srs=EPSG%3A3067&amp;y=6741320&amp;mode=rasta&amp;x=193319&amp;lang=fi" TargetMode="External" /><Relationship Id="rId22" Type="http://schemas.openxmlformats.org/officeDocument/2006/relationships/hyperlink" Target="http://kansalaisen.karttapaikka.fi/linkki?scale=16000&amp;text=Mustaj%C3%A4rvi&amp;srs=EPSG%3A3067&amp;y=6740520&amp;mode=rasta&amp;x=194087&amp;lang=fi" TargetMode="External" /><Relationship Id="rId23" Type="http://schemas.openxmlformats.org/officeDocument/2006/relationships/hyperlink" Target="http://kansalaisen.karttapaikka.fi/linkki?scale=16000&amp;text=Muntilanaukko&amp;srs=EPSG%3A3067&amp;y=6740512&amp;mode=rasta&amp;x=192555&amp;lang=fi" TargetMode="External" /><Relationship Id="rId24" Type="http://schemas.openxmlformats.org/officeDocument/2006/relationships/hyperlink" Target="http://kansalaisen.karttapaikka.fi/linkki?scale=16000&amp;text=Koilanaukko&amp;srs=EPSG%3A3067&amp;y=6739652&amp;mode=rasta&amp;x=193071&amp;lang=fi" TargetMode="External" /><Relationship Id="rId25" Type="http://schemas.openxmlformats.org/officeDocument/2006/relationships/hyperlink" Target="http://kansalaisen.karttapaikka.fi/linkki?scale=16000&amp;text=Karej%C3%A4rvi&amp;srs=EPSG%3A3067&amp;y=6739176&amp;mode=rasta&amp;x=194119&amp;lang=fi" TargetMode="External" /><Relationship Id="rId26" Type="http://schemas.openxmlformats.org/officeDocument/2006/relationships/hyperlink" Target="http://kansalaisen.karttapaikka.fi/linkki?scale=8000&amp;text=Sisunpuhti&amp;srs=EPSG%3A3067&amp;y=6744428&amp;mode=rasta&amp;x=189605&amp;lang=fi" TargetMode="External" /><Relationship Id="rId27" Type="http://schemas.openxmlformats.org/officeDocument/2006/relationships/hyperlink" Target="http://kansalaisen.karttapaikka.fi/linkki?scale=8000&amp;text=Kirstan+lampi&amp;srs=EPSG%3A3067&amp;y=6745602&amp;mode=rasta&amp;x=191429&amp;lang=fi" TargetMode="External" /><Relationship Id="rId28" Type="http://schemas.openxmlformats.org/officeDocument/2006/relationships/hyperlink" Target="http://kansalaisen.karttapaikka.fi/linkki?scale=16000&amp;text=Kasarminlahti&amp;srs=EPSG%3A3067&amp;y=6751948&amp;mode=rasta&amp;x=196921&amp;lang=fi" TargetMode="External" /><Relationship Id="rId29" Type="http://schemas.openxmlformats.org/officeDocument/2006/relationships/hyperlink" Target="http://kansalaisen.karttapaikka.fi/linkki?scale=16000&amp;text=K%C3%A4%C3%A4tyj%C3%A4rvi&amp;srs=EPSG%3A3067&amp;y=6753376&amp;mode=rasta&amp;x=197669&amp;lang=fi" TargetMode="External" /><Relationship Id="rId30" Type="http://schemas.openxmlformats.org/officeDocument/2006/relationships/hyperlink" Target="http://kansalaisen.karttapaikka.fi/linkki?scale=16000&amp;text=Ruokolanj%C3%A4rvi&amp;srs=EPSG%3A3067&amp;y=6753724&amp;mode=rasta&amp;x=196965&amp;lang=fi" TargetMode="External" /><Relationship Id="rId31" Type="http://schemas.openxmlformats.org/officeDocument/2006/relationships/hyperlink" Target="http://kansalaisen.karttapaikka.fi/linkki?scale=16000&amp;text=Menlahdenper%C3%A4&amp;srs=EPSG%3A3067&amp;y=6763486&amp;mode=rasta&amp;x=186525&amp;lang=fi" TargetMode="External" /><Relationship Id="rId32" Type="http://schemas.openxmlformats.org/officeDocument/2006/relationships/hyperlink" Target="http://kansalaisen.karttapaikka.fi/linkki?scale=16000&amp;text=Pietolanlahti&amp;srs=EPSG%3A3067&amp;y=6753492&amp;mode=rasta&amp;x=195257&amp;lang=fi" TargetMode="External" /><Relationship Id="rId33" Type="http://schemas.openxmlformats.org/officeDocument/2006/relationships/hyperlink" Target="http://kansalaisen.karttapaikka.fi/linkki?scale=16000&amp;text=Kaukaj%C3%A4rvi&amp;srs=EPSG%3A3067&amp;y=6750408&amp;mode=rasta&amp;x=209785&amp;lang=fi" TargetMode="External" /><Relationship Id="rId34" Type="http://schemas.openxmlformats.org/officeDocument/2006/relationships/hyperlink" Target="http://kansalaisen.karttapaikka.fi/linkki?scale=16000&amp;text=Rahkaj%C3%A4rvi&amp;srs=EPSG%3A3067&amp;y=6756688&amp;mode=rasta&amp;x=205215&amp;lang=fi" TargetMode="External" /><Relationship Id="rId35" Type="http://schemas.openxmlformats.org/officeDocument/2006/relationships/hyperlink" Target="http://kansalaisen.karttapaikka.fi/linkki?scale=16000&amp;text=Umpurinj%C3%A4rvi&amp;srs=EPSG%3A3067&amp;y=6756492&amp;mode=rasta&amp;x=206639&amp;lang=fi" TargetMode="External" /><Relationship Id="rId36" Type="http://schemas.openxmlformats.org/officeDocument/2006/relationships/hyperlink" Target="http://kansalaisen.karttapaikka.fi/linkki?scale=16000&amp;text=Tuuranj%C3%A4rvi&amp;srs=EPSG%3A3067&amp;y=6755234&amp;mode=rasta&amp;x=210805&amp;lang=fi" TargetMode="External" /><Relationship Id="rId37" Type="http://schemas.openxmlformats.org/officeDocument/2006/relationships/hyperlink" Target="http://kansalaisen.karttapaikka.fi/linkki?scale=16000&amp;text=Loukeenluodon+lampi&amp;srs=EPSG%3A3067&amp;y=6769545&amp;mode=rasta&amp;x=189387&amp;lang=fi" TargetMode="External" /><Relationship Id="rId38" Type="http://schemas.openxmlformats.org/officeDocument/2006/relationships/hyperlink" Target="http://kansalaisen.karttapaikka.fi/linkki?scale=16000&amp;text=Kajakulman+lammet+%287%29&amp;srs=EPSG%3A3067&amp;y=6775581&amp;mode=rasta&amp;x=185363&amp;lang=fi" TargetMode="External" /><Relationship Id="rId39" Type="http://schemas.openxmlformats.org/officeDocument/2006/relationships/hyperlink" Target="http://kansalaisen.karttapaikka.fi/linkki?scale=8000&amp;text=Haappalahti&amp;srs=EPSG%3A3067&amp;y=6758039&amp;mode=rasta&amp;x=187699&amp;lang=fi" TargetMode="External" /><Relationship Id="rId40" Type="http://schemas.openxmlformats.org/officeDocument/2006/relationships/hyperlink" Target="http://kansalaisen.karttapaikka.fi/linkki?scale=8000&amp;text=Pasklahti&amp;srs=EPSG%3A3067&amp;y=6757879&amp;mode=rasta&amp;x=187233&amp;lang=fi" TargetMode="External" /><Relationship Id="rId41" Type="http://schemas.openxmlformats.org/officeDocument/2006/relationships/hyperlink" Target="http://kansalaisen.karttapaikka.fi/linkki?scale=8000&amp;text=Meri-Ihamon+lampi&amp;srs=EPSG%3A3067&amp;y=6777003&amp;mode=rasta&amp;x=191297&amp;lang=fi" TargetMode="External" /><Relationship Id="rId42" Type="http://schemas.openxmlformats.org/officeDocument/2006/relationships/hyperlink" Target="http://kansalaisen.karttapaikka.fi/linkki?scale=8000&amp;text=N%C3%A4kinkulju&amp;srs=EPSG%3A3067&amp;y=6764313&amp;mode=rasta&amp;x=198521&amp;lang=fi" TargetMode="External" /><Relationship Id="rId43" Type="http://schemas.openxmlformats.org/officeDocument/2006/relationships/hyperlink" Target="http://kansalaisen.karttapaikka.fi/linkki?scale=8000&amp;text=Liikalahti&amp;srs=EPSG%3A3067&amp;y=6760775&amp;mode=rasta&amp;x=186111&amp;lang=fi" TargetMode="External" /><Relationship Id="rId44" Type="http://schemas.openxmlformats.org/officeDocument/2006/relationships/hyperlink" Target="http://kansalaisen.karttapaikka.fi/linkki?scale=8000&amp;text=S%C3%A4ik%C3%A4nm%C3%A4en+lampi&amp;srs=EPSG%3A3067&amp;y=6768596&amp;mode=rasta&amp;x=193427&amp;lang=fi" TargetMode="External" /><Relationship Id="rId45" Type="http://schemas.openxmlformats.org/officeDocument/2006/relationships/hyperlink" Target="http://kansalaisen.karttapaikka.fi/linkki?scale=8000&amp;text=Otavanp%C3%A4%C3%A4n+lampi&amp;srs=EPSG%3A3067&amp;y=6759148&amp;mode=rasta&amp;x=186710&amp;lang=fi" TargetMode="External" /><Relationship Id="rId46" Type="http://schemas.openxmlformats.org/officeDocument/2006/relationships/hyperlink" Target="http://kansalaisen.karttapaikka.fi/linkki?scale=40000&amp;text=Taipaleenj%C3%A4rvi&amp;srs=EPSG%3A3067&amp;y=6744298&amp;mode=rasta&amp;x=200980&amp;lang=fi" TargetMode="External" /><Relationship Id="rId47" Type="http://schemas.openxmlformats.org/officeDocument/2006/relationships/hyperlink" Target="http://kansalaisen.karttapaikka.fi/linkki?scale=16000&amp;text=Samppalahti&amp;srs=EPSG%3A3067&amp;y=6774768&amp;mode=rasta&amp;x=189791&amp;lang=fi" TargetMode="External" /><Relationship Id="rId48" Type="http://schemas.openxmlformats.org/officeDocument/2006/relationships/hyperlink" Target="http://kansalaisen.karttapaikka.fi/linkki?scale=8000&amp;text=Juhannenmeren+lammet+%282%29&amp;srs=EPSG%3A3067&amp;y=6775428&amp;mode=rasta&amp;x=190223&amp;lang=fi" TargetMode="External" /><Relationship Id="rId49" Type="http://schemas.openxmlformats.org/officeDocument/2006/relationships/hyperlink" Target="https://asiointi.maanmittauslaitos.fi/karttapaikka/?share=customMarker&amp;n=6735267.333080791&amp;e=201172.16572372388&amp;title=Haapalanj%C3%A4rvi&amp;desc=&amp;zoom=9&amp;layers=%5B%7B%22id%22%3A2%2C%22opacity%22%3A100%7D%5D" TargetMode="External" /><Relationship Id="rId50" Type="http://schemas.openxmlformats.org/officeDocument/2006/relationships/hyperlink" Target="https://asiointi.maanmittauslaitos.fi/karttapaikka/?share=customMarker&amp;n=6736454.069762952&amp;e=197770.84915700942&amp;title=Sannasvesi&amp;desc=&amp;zoom=9&amp;layers=%5B%7B%22id%22%3A2%2C%22opacity%22%3A100%7D%5D" TargetMode="External" /><Relationship Id="rId51" Type="http://schemas.openxmlformats.org/officeDocument/2006/relationships/hyperlink" Target="https://asiointi.maanmittauslaitos.fi/karttapaikka/?share=customMarker&amp;n=6741971.182856056&amp;e=194585.19322405432&amp;title=Hakulanj%C3%A4rvi&amp;desc=&amp;zoom=9&amp;layers=%5B%7B%22id%22%3A2%2C%22opacity%22%3A100%7D%5D" TargetMode="External" /><Relationship Id="rId52" Type="http://schemas.openxmlformats.org/officeDocument/2006/relationships/hyperlink" Target="https://asiointi.maanmittauslaitos.fi/karttapaikka/?share=customMarker&amp;n=6740728.980774469&amp;e=199918.16775728873&amp;title=Korvenj%C3%A4rvi&amp;desc=&amp;zoom=10&amp;layers=%5B%7B%22id%22%3A2%2C%22opacity%22%3A100%7D%5D" TargetMode="External" /><Relationship Id="rId53" Type="http://schemas.openxmlformats.org/officeDocument/2006/relationships/hyperlink" Target="https://asiointi.maanmittauslaitos.fi/karttapaikka/?share=customMarker&amp;n=6743567.296969891&amp;e=202154.55337536053&amp;title=Mustaj%C3%A4rvi&amp;desc=&amp;zoom=9&amp;layers=%5B%7B%22id%22%3A2%2C%22opacity%22%3A100%7D%5D" TargetMode="External" /><Relationship Id="rId54" Type="http://schemas.openxmlformats.org/officeDocument/2006/relationships/hyperlink" Target="https://asiointi.maanmittauslaitos.fi/karttapaikka/?share=customMarker&amp;n=6739707.474932316&amp;e=200426.55361950118&amp;title=Alhontaanj%C3%A4rvi&amp;desc=&amp;zoom=9&amp;layers=%5B%7B%22id%22%3A2%2C%22opacity%22%3A100%7D%5D" TargetMode="External" /><Relationship Id="rId55" Type="http://schemas.openxmlformats.org/officeDocument/2006/relationships/hyperlink" Target="https://asiointi.maanmittauslaitos.fi/karttapaikka/?share=customMarker&amp;n=6737574.636001612&amp;e=199723.13842730471&amp;title=Ahmasvesi&amp;desc=&amp;zoom=8&amp;layers=%5B%7B%22id%22%3A2%2C%22opacity%22%3A100%7D%5D" TargetMode="External" /><Relationship Id="rId56" Type="http://schemas.openxmlformats.org/officeDocument/2006/relationships/hyperlink" Target="https://asiointi.maanmittauslaitos.fi/karttapaikka/?share=customMarker&amp;n=6741977.240525154&amp;e=196559.09122008213&amp;title=Pietil%C3%A4nlahti&amp;desc=&amp;zoom=10&amp;layers=%5B%7B%22id%22%3A2%2C%22opacity%22%3A100%7D%5D" TargetMode="External" /><Relationship Id="rId57" Type="http://schemas.openxmlformats.org/officeDocument/2006/relationships/hyperlink" Target="https://asiointi.maanmittauslaitos.fi/karttapaikka/?share=customMarker&amp;n=6737932.774920391&amp;e=194902.05889810692&amp;title=Tirkkalanj%C3%A4rvi&amp;desc=&amp;zoom=9&amp;layers=%5B%7B%22id%22%3A2%2C%22opacity%22%3A100%7D%5D" TargetMode="External" /><Relationship Id="rId58" Type="http://schemas.openxmlformats.org/officeDocument/2006/relationships/hyperlink" Target="https://asiointi.maanmittauslaitos.fi/karttapaikka/?share=customMarker&amp;n=6756512.77457525&amp;e=196426.34536145785&amp;title=Hiunj%C3%A4rvi&amp;desc=&amp;zoom=9&amp;layers=%5B%7B%22id%22%3A2%2C%22opacity%22%3A100%7D%5D" TargetMode="External" /><Relationship Id="rId59" Type="http://schemas.openxmlformats.org/officeDocument/2006/relationships/hyperlink" Target="https://asiointi.maanmittauslaitos.fi/karttapaikka/?share=customMarker&amp;n=6745477.2759335125&amp;e=198969.84061345865&amp;title=Hihdanj%C3%A4rvi&amp;desc=&amp;zoom=10&amp;layers=%5B%7B%22id%22%3A2%2C%22opacity%22%3A100%7D%5D" TargetMode="External" /><Relationship Id="rId60" Type="http://schemas.openxmlformats.org/officeDocument/2006/relationships/hyperlink" Target="https://asiointi.maanmittauslaitos.fi/karttapaikka/?share=customMarker&amp;n=6746571.057401328&amp;e=209575.7797670237&amp;title=Kaitaj%C3%A4rvi&amp;desc=&amp;zoom=8&amp;layers=%5B%7B%22id%22%3A2%2C%22opacity%22%3A100%7D%5D" TargetMode="External" /><Relationship Id="rId61" Type="http://schemas.openxmlformats.org/officeDocument/2006/relationships/hyperlink" Target="https://asiointi.maanmittauslaitos.fi/karttapaikka/?share=customMarker&amp;n=6747220.2069455255&amp;e=211159.96002081546&amp;title=Kakkuri&amp;desc=&amp;zoom=10&amp;layers=%5B%7B%22id%22%3A2%2C%22opacity%22%3A100%7D%5D" TargetMode="External" /><Relationship Id="rId62" Type="http://schemas.openxmlformats.org/officeDocument/2006/relationships/hyperlink" Target="https://asiointi.maanmittauslaitos.fi/karttapaikka/?share=customMarker&amp;n=6750321.847070249&amp;e=210693.56784738263&amp;title=V%C3%A4h%C3%A4j%C3%A4rvi&amp;desc=&amp;zoom=11&amp;layers=%5B%7B%22id%22%3A2%2C%22opacity%22%3A100%7D%5D" TargetMode="External" /><Relationship Id="rId63" Type="http://schemas.openxmlformats.org/officeDocument/2006/relationships/hyperlink" Target="https://asiointi.maanmittauslaitos.fi/karttapaikka/?share=customMarker&amp;n=6745353.304125498&amp;e=202183.02857791958&amp;title=S%C3%A4%C3%A4ksj%C3%A4rvi&amp;desc=&amp;zoom=10&amp;layers=%5B%7B%22id%22%3A2%2C%22opacity%22%3A100%7D%5D" TargetMode="External" /><Relationship Id="rId64" Type="http://schemas.openxmlformats.org/officeDocument/2006/relationships/hyperlink" Target="https://asiointi.maanmittauslaitos.fi/karttapaikka/?share=customMarker&amp;n=6751303.735424291&amp;e=206040.9274679107&amp;title=Tynnyrij%C3%A4rvi&amp;desc=&amp;zoom=10&amp;layers=%5B%7B%22id%22%3A2%2C%22opacity%22%3A100%7D%5D" TargetMode="External" /><Relationship Id="rId65" Type="http://schemas.openxmlformats.org/officeDocument/2006/relationships/hyperlink" Target="https://asiointi.maanmittauslaitos.fi/karttapaikka/?share=customMarker&amp;n=6751567.735393774&amp;e=206557.72748622124&amp;title=Kauraj%C3%A4rvi&amp;desc=&amp;zoom=11&amp;layers=%5B%7B%22id%22%3A2%2C%22opacity%22%3A100%7D%5D" TargetMode="External" /><Relationship Id="rId66" Type="http://schemas.openxmlformats.org/officeDocument/2006/relationships/hyperlink" Target="https://asiointi.maanmittauslaitos.fi/karttapaikka/?share=customMarker&amp;n=6751435.974734559&amp;e=207243.97247786698&amp;title=Ohij%C3%A4rvi&amp;desc=&amp;zoom=10&amp;layers=%5B%7B%22id%22%3A2%2C%22opacity%22%3A100%7D%5D" TargetMode="External" /><Relationship Id="rId67" Type="http://schemas.openxmlformats.org/officeDocument/2006/relationships/hyperlink" Target="https://asiointi.maanmittauslaitos.fi/karttapaikka/?share=customMarker&amp;n=6752539.932443611&amp;e=204329.15274208662&amp;title=Korvenj%C3%A4rvi&amp;desc=&amp;zoom=10&amp;layers=%5B%7B%22id%22%3A2%2C%22opacity%22%3A100%7D%5D" TargetMode="External" /><Relationship Id="rId68" Type="http://schemas.openxmlformats.org/officeDocument/2006/relationships/hyperlink" Target="https://asiointi.maanmittauslaitos.fi/karttapaikka/?share=customMarker&amp;n=6751539.654033037&amp;e=205352.91912718973&amp;title=Sautunj%C3%A4rvi&amp;desc=&amp;zoom=9&amp;layers=%5B%7B%22id%22%3A2%2C%22opacity%22%3A100%7D%5D" TargetMode="External" /><Relationship Id="rId69" Type="http://schemas.openxmlformats.org/officeDocument/2006/relationships/hyperlink" Target="https://asiointi.maanmittauslaitos.fi/karttapaikka/?share=customMarker&amp;n=6748199.187723967&amp;e=208536.92619564166&amp;title=Palsanj%C3%A4rvi&amp;desc=&amp;zoom=10&amp;layers=%5B%7B%22id%22%3A2%2C%22opacity%22%3A100%7D%5D" TargetMode="External" /><Relationship Id="rId70" Type="http://schemas.openxmlformats.org/officeDocument/2006/relationships/hyperlink" Target="https://asiointi.maanmittauslaitos.fi/karttapaikka/?share=customMarker&amp;n=6759567.613446909&amp;e=202319.09689740598&amp;title=Kulij%C3%A4rvi&amp;desc=&amp;zoom=9&amp;layers=%5B%7B%22id%22%3A2%2C%22opacity%22%3A100%7D%5D" TargetMode="External" /><Relationship Id="rId71" Type="http://schemas.openxmlformats.org/officeDocument/2006/relationships/hyperlink" Target="https://asiointi.maanmittauslaitos.fi/karttapaikka/?share=customMarker&amp;n=6760952.292588928&amp;e=202323.7611720513&amp;title=K%C3%A4rkkistenj%C3%A4rvi&amp;desc=&amp;zoom=10&amp;layers=%5B%7B%22id%22%3A2%2C%22opacity%22%3A100%7D%5D" TargetMode="External" /><Relationship Id="rId72" Type="http://schemas.openxmlformats.org/officeDocument/2006/relationships/hyperlink" Target="https://asiointi.maanmittauslaitos.fi/karttapaikka/?share=customMarker&amp;n=6758290.837310639&amp;e=188610.47772423885&amp;title=Korsaarenj%C3%A4rvi&amp;desc=&amp;zoom=9&amp;layers=%5B%7B%22id%22%3A2%2C%22opacity%22%3A100%7D%5D" TargetMode="External" /><Relationship Id="rId73" Type="http://schemas.openxmlformats.org/officeDocument/2006/relationships/hyperlink" Target="https://asiointi.maanmittauslaitos.fi/karttapaikka/?share=customMarker&amp;n=6764425.211528717&amp;e=185089.52320497754&amp;title=Liesluodon%20lammet%20(3)&amp;desc=&amp;zoom=10&amp;layers=%5B%7B%22id%22%3A2%2C%22opacity%22%3A100%7D%5D" TargetMode="External" /><Relationship Id="rId74" Type="http://schemas.openxmlformats.org/officeDocument/2006/relationships/hyperlink" Target="https://asiointi.maanmittauslaitos.fi/karttapaikka/?share=customMarker&amp;n=6771665.763636194&amp;e=184392.05361225724&amp;title=Hylkkarin%20j%C3%A4rvi&amp;desc=&amp;zoom=10&amp;layers=%5B%7B%22id%22%3A2%2C%22opacity%22%3A100%7D%5D" TargetMode="External" /><Relationship Id="rId75" Type="http://schemas.openxmlformats.org/officeDocument/2006/relationships/hyperlink" Target="https://asiointi.maanmittauslaitos.fi/karttapaikka/?share=customMarker&amp;n=6771936.163614832&amp;e=184340.8536000502&amp;title=Hylkkarin%20N-lampi&amp;desc=&amp;zoom=10&amp;layers=%5B%7B%22id%22%3A2%2C%22opacity%22%3A100%7D%5D" TargetMode="External" /><Relationship Id="rId76" Type="http://schemas.openxmlformats.org/officeDocument/2006/relationships/hyperlink" Target="https://asiointi.maanmittauslaitos.fi/karttapaikka/?share=customMarker&amp;n=6771169.763636194&amp;e=184414.45357563614&amp;title=Hylkkarin%20S-lammet%20(2)&amp;desc=&amp;zoom=10&amp;layers=%5B%7B%22id%22%3A2%2C%22opacity%22%3A100%7D%5D" TargetMode="External" /><Relationship Id="rId77" Type="http://schemas.openxmlformats.org/officeDocument/2006/relationships/hyperlink" Target="https://asiointi.maanmittauslaitos.fi/karttapaikka/?share=customMarker&amp;n=6771736.163630091&amp;e=184107.25362446427&amp;title=Hylkkarin%20W-lampi&amp;desc=&amp;zoom=10&amp;layers=%5B%7B%22id%22%3A2%2C%22opacity%22%3A100%7D%5D" TargetMode="External" /><Relationship Id="rId78" Type="http://schemas.openxmlformats.org/officeDocument/2006/relationships/hyperlink" Target="https://asiointi.maanmittauslaitos.fi/karttapaikka/?share=customMarker&amp;n=6761249.7449877355&amp;e=185132.9626119115&amp;title=Kalliorannan%20lampi&amp;desc=&amp;zoom=10&amp;layers=%5B%7B%22id%22%3A2%2C%22opacity%22%3A100%7D%5D" TargetMode="External" /><Relationship Id="rId79" Type="http://schemas.openxmlformats.org/officeDocument/2006/relationships/hyperlink" Target="https://asiointi.maanmittauslaitos.fi/karttapaikka/?share=customMarker&amp;n=6750320.906295365&amp;e=189466.62345290225&amp;title=Kotoviikki&amp;desc=&amp;zoom=11&amp;layers=%5B%7B%22id%22%3A2%2C%22opacity%22%3A100%7D%5D" TargetMode="External" /><Relationship Id="rId80" Type="http://schemas.openxmlformats.org/officeDocument/2006/relationships/hyperlink" Target="https://asiointi.maanmittauslaitos.fi/karttapaikka/?share=customMarker&amp;n=6762214.036246434&amp;e=186483.21457953518&amp;title=Kukaisten%20j%C3%A4rvi&amp;desc=&amp;zoom=11&amp;layers=%5B%7B%22id%22%3A2%2C%22opacity%22%3A100%7D%5D" TargetMode="External" /><Relationship Id="rId81" Type="http://schemas.openxmlformats.org/officeDocument/2006/relationships/hyperlink" Target="https://asiointi.maanmittauslaitos.fi/karttapaikka/?share=customMarker&amp;n=6763749.747564184&amp;e=186229.99796188157&amp;title=Suukarinrauma&amp;desc=&amp;zoom=10&amp;layers=%5B%7B%22id%22%3A2%2C%22opacity%22%3A100%7D%5D" TargetMode="External" /><Relationship Id="rId82" Type="http://schemas.openxmlformats.org/officeDocument/2006/relationships/hyperlink" Target="https://asiointi.maanmittauslaitos.fi/karttapaikka/?share=customMarker&amp;n=6748092.35470068&amp;e=207438.41591655347&amp;title=Iso-H%C3%A4%C3%A4h%C3%A4j%C3%A4rvi&amp;desc=&amp;zoom=10&amp;layers=%5B%7B%22id%22%3A2%2C%22opacity%22%3A100%7D%5D" TargetMode="External" /><Relationship Id="rId83" Type="http://schemas.openxmlformats.org/officeDocument/2006/relationships/hyperlink" Target="https://asiointi.maanmittauslaitos.fi/karttapaikka/?share=customMarker&amp;n=6761820.977402287&amp;e=201257.31553590725&amp;title=Merilammi&amp;desc=&amp;zoom=9&amp;layers=%5B%7B%22id%22%3A2%2C%22opacity%22%3A100%7D%5D" TargetMode="External" /><Relationship Id="rId84" Type="http://schemas.openxmlformats.org/officeDocument/2006/relationships/hyperlink" Target="https://asiointi.maanmittauslaitos.fi/karttapaikka/?share=customMarker&amp;n=6747164.298036747&amp;e=208029.84306038302&amp;title=V%C3%A4h%C3%A4j%C3%A4rvi&amp;desc=&amp;zoom=9&amp;layers=%5B%7B%22id%22%3A2%2C%22opacity%22%3A100%7D%5D" TargetMode="External" /><Relationship Id="rId85" Type="http://schemas.openxmlformats.org/officeDocument/2006/relationships/hyperlink" Target="https://asiointi.maanmittauslaitos.fi/karttapaikka/?share=customMarker&amp;n=6751269.782579869&amp;e=211473.49399013593&amp;title=Lukkionj%C3%A4rvi&amp;desc=&amp;zoom=11&amp;layers=%5B%7B%22id%22%3A2%2C%22opacity%22%3A100%7D%5D" TargetMode="External" /><Relationship Id="rId86" Type="http://schemas.openxmlformats.org/officeDocument/2006/relationships/comments" Target="../comments3.xml" /><Relationship Id="rId87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80000&amp;text=Tulej%C3%A4rvi&amp;srs=EPSG%3A3067&amp;y=6752612&amp;x=216823&amp;lang=fi" TargetMode="External" /><Relationship Id="rId2" Type="http://schemas.openxmlformats.org/officeDocument/2006/relationships/hyperlink" Target="http://kansalaisen.karttapaikka.fi/linkki?scale=80000&amp;text=V%C3%A4h%C3%A4-Tulej%C3%A4rvi&amp;srs=EPSG%3A3067&amp;y=6753552&amp;x=217803&amp;lang=fi" TargetMode="External" /><Relationship Id="rId3" Type="http://schemas.openxmlformats.org/officeDocument/2006/relationships/hyperlink" Target="http://kansalaisen.karttapaikka.fi/linkki?scale=80000&amp;text=Pehtj%C3%A4rvi&amp;srs=EPSG%3A3067&amp;y=6751512&amp;x=219003&amp;lang=fi" TargetMode="External" /><Relationship Id="rId4" Type="http://schemas.openxmlformats.org/officeDocument/2006/relationships/hyperlink" Target="http://kansalaisen.karttapaikka.fi/linkki?scale=80000&amp;text=Vallij%C3%A4rvi&amp;srs=EPSG%3A3067&amp;y=6750612&amp;x=214643&amp;lang=fi" TargetMode="External" /><Relationship Id="rId5" Type="http://schemas.openxmlformats.org/officeDocument/2006/relationships/hyperlink" Target="http://kansalaisen.karttapaikka.fi/linkki?scale=80000&amp;text=Ahnusj%C3%A4rvi&amp;srs=EPSG%3A3067&amp;y=6752112&amp;x=214983&amp;lang=fi" TargetMode="External" /><Relationship Id="rId6" Type="http://schemas.openxmlformats.org/officeDocument/2006/relationships/hyperlink" Target="http://kansalaisen.karttapaikka.fi/linkki?scale=40000&amp;text=Kairaj%C3%A4rvi&amp;srs=EPSG%3A3067&amp;y=6748172&amp;x=215243&amp;lang=fi" TargetMode="External" /><Relationship Id="rId7" Type="http://schemas.openxmlformats.org/officeDocument/2006/relationships/hyperlink" Target="http://kansalaisen.karttapaikka.fi/linkki?scale=40000&amp;text=Lamminj%C3%A4rvi+%28Koliseva%29&amp;srs=EPSG%3A3067&amp;y=6747522&amp;x=215983&amp;lang=fi" TargetMode="External" /><Relationship Id="rId8" Type="http://schemas.openxmlformats.org/officeDocument/2006/relationships/hyperlink" Target="http://kansalaisen.karttapaikka.fi/linkki?scale=16000&amp;text=Pataj%C3%A4rvi+%28Koliseva%29&amp;srs=EPSG%3A3067&amp;y=6747646&amp;x=218345&amp;lang=fi" TargetMode="External" /><Relationship Id="rId9" Type="http://schemas.openxmlformats.org/officeDocument/2006/relationships/hyperlink" Target="http://kansalaisen.karttapaikka.fi/linkki?scale=8000&amp;text=V%C3%A4h%C3%A4-Pehtj%C3%A4rvi&amp;srs=EPSG%3A3067&amp;y=6750420&amp;x=219559&amp;lang=fi" TargetMode="External" /><Relationship Id="rId10" Type="http://schemas.openxmlformats.org/officeDocument/2006/relationships/hyperlink" Target="http://kansalaisen.karttapaikka.fi/linkki?scale=40000&amp;text=Lamminj%C3%A4rvi+%28N%C3%A4sti%29&amp;srs=EPSG%3A3067&amp;y=6750620&amp;x=220489&amp;lang=fi" TargetMode="External" /><Relationship Id="rId11" Type="http://schemas.openxmlformats.org/officeDocument/2006/relationships/hyperlink" Target="http://kansalaisen.karttapaikka.fi/linkki?scale=40000&amp;text=Kyl%C3%A4nj%C3%A4rvi&amp;srs=EPSG%3A3067&amp;y=6751260&amp;x=221329&amp;lang=fi" TargetMode="External" /><Relationship Id="rId12" Type="http://schemas.openxmlformats.org/officeDocument/2006/relationships/hyperlink" Target="http://kansalaisen.karttapaikka.fi/linkki?scale=40000&amp;text=Niinij%C3%A4rvi&amp;srs=EPSG%3A3067&amp;y=6753010&amp;x=223019&amp;lang=fi" TargetMode="External" /><Relationship Id="rId13" Type="http://schemas.openxmlformats.org/officeDocument/2006/relationships/hyperlink" Target="http://kansalaisen.karttapaikka.fi/linkki?scale=40000&amp;text=Hyv%C3%A4+Sulajaj%C3%A4rvi&amp;srs=EPSG%3A3067&amp;y=6754440&amp;x=224149&amp;lang=fi" TargetMode="External" /><Relationship Id="rId14" Type="http://schemas.openxmlformats.org/officeDocument/2006/relationships/hyperlink" Target="http://kansalaisen.karttapaikka.fi/linkki?scale=8000&amp;text=Saukoj%C3%A4rvi&amp;srs=EPSG%3A3067&amp;y=6752664&amp;x=224191&amp;lang=fi" TargetMode="External" /><Relationship Id="rId15" Type="http://schemas.openxmlformats.org/officeDocument/2006/relationships/hyperlink" Target="http://kansalaisen.karttapaikka.fi/linkki?scale=8000&amp;text=Kalatonkulju&amp;srs=EPSG%3A3067&amp;y=6753054&amp;x=224749&amp;lang=fi" TargetMode="External" /><Relationship Id="rId16" Type="http://schemas.openxmlformats.org/officeDocument/2006/relationships/hyperlink" Target="http://kansalaisen.karttapaikka.fi/linkki?scale=40000&amp;text=Haalj%C3%A4rvi&amp;srs=EPSG%3A3067&amp;y=6755824&amp;mode=rasta&amp;x=222971&amp;lang=fi" TargetMode="External" /><Relationship Id="rId17" Type="http://schemas.openxmlformats.org/officeDocument/2006/relationships/hyperlink" Target="http://kansalaisen.karttapaikka.fi/linkki?scale=40000&amp;text=Miksj%C3%A4rvi&amp;srs=EPSG%3A3067&amp;y=6759644&amp;mode=rasta&amp;x=224071&amp;lang=fi" TargetMode="External" /><Relationship Id="rId18" Type="http://schemas.openxmlformats.org/officeDocument/2006/relationships/hyperlink" Target="http://kansalaisen.karttapaikka.fi/linkki?scale=40000&amp;text=Lampsij%C3%A4rvi&amp;srs=EPSG%3A3067&amp;y=6762044&amp;mode=rasta&amp;x=224541&amp;lang=fi" TargetMode="External" /><Relationship Id="rId19" Type="http://schemas.openxmlformats.org/officeDocument/2006/relationships/hyperlink" Target="http://kansalaisen.karttapaikka.fi/linkki?scale=40000&amp;text=Valkkisj%C3%A4rvi+%28Kaivola%29&amp;srs=EPSG%3A3067&amp;y=6761704&amp;mode=rasta&amp;x=223031&amp;lang=fi" TargetMode="External" /><Relationship Id="rId20" Type="http://schemas.openxmlformats.org/officeDocument/2006/relationships/hyperlink" Target="http://kansalaisen.karttapaikka.fi/linkki?scale=40000&amp;text=Pahkaj%C3%A4rvi&amp;srs=EPSG%3A3067&amp;y=6763184&amp;mode=rasta&amp;x=222141&amp;lang=fi" TargetMode="External" /><Relationship Id="rId21" Type="http://schemas.openxmlformats.org/officeDocument/2006/relationships/hyperlink" Target="http://kansalaisen.karttapaikka.fi/linkki?scale=40000&amp;text=Houkonj%C3%A4rvi&amp;srs=EPSG%3A3067&amp;y=6763244&amp;mode=rasta&amp;x=220821&amp;lang=fi" TargetMode="External" /><Relationship Id="rId22" Type="http://schemas.openxmlformats.org/officeDocument/2006/relationships/hyperlink" Target="http://kansalaisen.karttapaikka.fi/linkki?scale=40000&amp;text=Hepoj%C3%A4rvi&amp;srs=EPSG%3A3067&amp;y=6761554&amp;mode=rasta&amp;x=221451&amp;lang=fi" TargetMode="External" /><Relationship Id="rId23" Type="http://schemas.openxmlformats.org/officeDocument/2006/relationships/hyperlink" Target="http://kansalaisen.karttapaikka.fi/linkki?scale=16000&amp;text=V%C3%A4h%C3%A4j%C3%A4rvi+%28Kaivola%29&amp;srs=EPSG%3A3067&amp;y=6760604&amp;mode=rasta&amp;x=224435&amp;lang=fi" TargetMode="External" /><Relationship Id="rId24" Type="http://schemas.openxmlformats.org/officeDocument/2006/relationships/hyperlink" Target="http://kansalaisen.karttapaikka.fi/linkki?scale=16000&amp;text=V%C3%A4h%C3%A4j%C3%A4rvi+%28Pahojoki%29&amp;srs=EPSG%3A3067&amp;y=6761196&amp;mode=rasta&amp;x=227991&amp;lang=fi" TargetMode="External" /><Relationship Id="rId25" Type="http://schemas.openxmlformats.org/officeDocument/2006/relationships/hyperlink" Target="http://kansalaisen.karttapaikka.fi/linkki?scale=16000&amp;text=Vallolammi&amp;srs=EPSG%3A3067&amp;y=6761764&amp;mode=rasta&amp;x=229075&amp;lang=fi" TargetMode="External" /><Relationship Id="rId26" Type="http://schemas.openxmlformats.org/officeDocument/2006/relationships/hyperlink" Target="http://kansalaisen.karttapaikka.fi/linkki?scale=16000&amp;text=Kakkurilammi&amp;srs=EPSG%3A3067&amp;y=6761284&amp;mode=rasta&amp;x=229571&amp;lang=fi" TargetMode="External" /><Relationship Id="rId27" Type="http://schemas.openxmlformats.org/officeDocument/2006/relationships/hyperlink" Target="http://kansalaisen.karttapaikka.fi/linkki?scale=16000&amp;text=Hirvilammi&amp;srs=EPSG%3A3067&amp;y=6760368&amp;mode=rasta&amp;x=229387&amp;lang=fi" TargetMode="External" /><Relationship Id="rId28" Type="http://schemas.openxmlformats.org/officeDocument/2006/relationships/hyperlink" Target="http://kansalaisen.karttapaikka.fi/linkki?scale=16000&amp;text=Liesj%C3%A4rvi&amp;srs=EPSG%3A3067&amp;y=6766216&amp;mode=rasta&amp;x=227005&amp;lang=fi" TargetMode="External" /><Relationship Id="rId29" Type="http://schemas.openxmlformats.org/officeDocument/2006/relationships/hyperlink" Target="http://kansalaisen.karttapaikka.fi/linkki?scale=40000&amp;text=Kivij%C3%A4rvi&amp;srs=EPSG%3A3067&amp;y=6769586&amp;mode=rasta&amp;x=224015&amp;lang=fi" TargetMode="External" /><Relationship Id="rId30" Type="http://schemas.openxmlformats.org/officeDocument/2006/relationships/hyperlink" Target="http://kansalaisen.karttapaikka.fi/linkki?scale=40000&amp;text=Malij%C3%A4rvi&amp;srs=EPSG%3A3067&amp;y=6772082&amp;mode=rasta&amp;x=222591&amp;lang=fi" TargetMode="External" /><Relationship Id="rId31" Type="http://schemas.openxmlformats.org/officeDocument/2006/relationships/hyperlink" Target="http://kansalaisen.karttapaikka.fi/linkki?scale=16000&amp;text=Kattelj%C3%A4rvi&amp;srs=EPSG%3A3067&amp;y=6774708&amp;mode=rasta&amp;x=218757&amp;lang=fi" TargetMode="External" /><Relationship Id="rId32" Type="http://schemas.openxmlformats.org/officeDocument/2006/relationships/hyperlink" Target="http://kansalaisen.karttapaikka.fi/linkki?scale=16000&amp;text=Koikaroj%C3%A4rvi&amp;srs=EPSG%3A3067&amp;y=6774136&amp;mode=rasta&amp;x=217917&amp;lang=fi" TargetMode="External" /><Relationship Id="rId33" Type="http://schemas.openxmlformats.org/officeDocument/2006/relationships/hyperlink" Target="http://kansalaisen.karttapaikka.fi/linkki?scale=16000&amp;text=Valkkisj%C3%A4rvi+%28Silo%29&amp;srs=EPSG%3A3067&amp;y=6777044&amp;mode=rasta&amp;x=218245&amp;lang=fi" TargetMode="External" /><Relationship Id="rId34" Type="http://schemas.openxmlformats.org/officeDocument/2006/relationships/hyperlink" Target="http://kansalaisen.karttapaikka.fi/linkki?scale=16000&amp;text=Mustaj%C3%A4rvi+%28Vaimaro%29&amp;srs=EPSG%3A3067&amp;y=6772960&amp;mode=rasta&amp;x=215737&amp;lang=fi" TargetMode="External" /><Relationship Id="rId35" Type="http://schemas.openxmlformats.org/officeDocument/2006/relationships/hyperlink" Target="http://kansalaisen.karttapaikka.fi/linkki?scale=16000&amp;text=V%C3%A4h%C3%A4-Mustaj%C3%A4rvi&amp;srs=EPSG%3A3067&amp;y=6772032&amp;mode=rasta&amp;x=215861&amp;lang=fi" TargetMode="External" /><Relationship Id="rId36" Type="http://schemas.openxmlformats.org/officeDocument/2006/relationships/hyperlink" Target="http://kansalaisen.karttapaikka.fi/linkki?scale=16000&amp;text=Kaulj%C3%A4rvi&amp;srs=EPSG%3A3067&amp;y=6770932&amp;mode=rasta&amp;x=216765&amp;lang=fi" TargetMode="External" /><Relationship Id="rId37" Type="http://schemas.openxmlformats.org/officeDocument/2006/relationships/hyperlink" Target="http://kansalaisen.karttapaikka.fi/linkki?scale=16000&amp;text=Sarkonj%C3%A4rvi&amp;srs=EPSG%3A3067&amp;y=6770860&amp;mode=rasta&amp;x=211769&amp;lang=fi" TargetMode="External" /><Relationship Id="rId38" Type="http://schemas.openxmlformats.org/officeDocument/2006/relationships/hyperlink" Target="http://kansalaisen.karttapaikka.fi/linkki?scale=16000&amp;text=Sulkaluoma&amp;srs=EPSG%3A3067&amp;y=6771080&amp;mode=rasta&amp;x=211053&amp;lang=fi" TargetMode="External" /><Relationship Id="rId39" Type="http://schemas.openxmlformats.org/officeDocument/2006/relationships/hyperlink" Target="http://kansalaisen.karttapaikka.fi/linkki?scale=16000&amp;text=Vahevesi&amp;srs=EPSG%3A3067&amp;y=6770544&amp;mode=rasta&amp;x=210173&amp;lang=fi" TargetMode="External" /><Relationship Id="rId40" Type="http://schemas.openxmlformats.org/officeDocument/2006/relationships/hyperlink" Target="http://kansalaisen.karttapaikka.fi/linkki?scale=16000&amp;text=Hiltti%C3%B6j%C3%A4rvi&amp;srs=EPSG%3A3067&amp;y=6769740&amp;mode=rasta&amp;x=210969&amp;lang=fi" TargetMode="External" /><Relationship Id="rId41" Type="http://schemas.openxmlformats.org/officeDocument/2006/relationships/hyperlink" Target="http://kansalaisen.karttapaikka.fi/linkki?scale=16000&amp;text=Otaj%C3%A4rvi&amp;srs=EPSG%3A3067&amp;y=6772792&amp;mode=rasta&amp;x=210153&amp;lang=fi" TargetMode="External" /><Relationship Id="rId42" Type="http://schemas.openxmlformats.org/officeDocument/2006/relationships/hyperlink" Target="http://kansalaisen.karttapaikka.fi/linkki?scale=16000&amp;text=Leini%C3%B6nj%C3%A4rvi&amp;srs=EPSG%3A3067&amp;y=6768702&amp;mode=rasta&amp;x=212027&amp;lang=fi" TargetMode="External" /><Relationship Id="rId43" Type="http://schemas.openxmlformats.org/officeDocument/2006/relationships/hyperlink" Target="http://kansalaisen.karttapaikka.fi/linkki?scale=16000&amp;text=Voilampi&amp;srs=EPSG%3A3067&amp;y=6768162&amp;mode=rasta&amp;x=211399&amp;lang=fi" TargetMode="External" /><Relationship Id="rId44" Type="http://schemas.openxmlformats.org/officeDocument/2006/relationships/hyperlink" Target="http://kansalaisen.karttapaikka.fi/linkki?scale=16000&amp;text=Lankj%C3%A4rvi&amp;srs=EPSG%3A3067&amp;y=6767806&amp;mode=rasta&amp;x=212847&amp;lang=fi" TargetMode="External" /><Relationship Id="rId45" Type="http://schemas.openxmlformats.org/officeDocument/2006/relationships/hyperlink" Target="http://kansalaisen.karttapaikka.fi/linkki?scale=8000&amp;text=Kakoj%C3%A4rvi&amp;srs=EPSG%3A3067&amp;y=6765002&amp;mode=rasta&amp;x=217345&amp;lang=fi" TargetMode="External" /><Relationship Id="rId46" Type="http://schemas.openxmlformats.org/officeDocument/2006/relationships/hyperlink" Target="http://kansalaisen.karttapaikka.fi/linkki?scale=8000&amp;text=Kyt%C3%A4m%C3%A4nj%C3%A4rvi&amp;srs=EPSG%3A3067&amp;y=6759834&amp;mode=rasta&amp;x=206539&amp;lang=fi" TargetMode="External" /><Relationship Id="rId47" Type="http://schemas.openxmlformats.org/officeDocument/2006/relationships/hyperlink" Target="http://kansalaisen.karttapaikka.fi/linkki?scale=8000&amp;text=Matolampi&amp;srs=EPSG%3A3067&amp;y=6759392&amp;mode=rasta&amp;x=206973&amp;lang=fi" TargetMode="External" /><Relationship Id="rId48" Type="http://schemas.openxmlformats.org/officeDocument/2006/relationships/hyperlink" Target="http://kansalaisen.karttapaikka.fi/linkki?scale=8000&amp;text=Totoj%C3%A4rvi&amp;srs=EPSG%3A3067&amp;y=6758490&amp;mode=rasta&amp;x=207707&amp;lang=fi" TargetMode="External" /><Relationship Id="rId49" Type="http://schemas.openxmlformats.org/officeDocument/2006/relationships/hyperlink" Target="http://kansalaisen.karttapaikka.fi/linkki?scale=8000&amp;text=Lempaanj%C3%A4rvi&amp;srs=EPSG%3A3067&amp;y=6759358&amp;mode=rasta&amp;x=204787&amp;lang=fi" TargetMode="External" /><Relationship Id="rId50" Type="http://schemas.openxmlformats.org/officeDocument/2006/relationships/hyperlink" Target="http://kansalaisen.karttapaikka.fi/linkki?scale=16000&amp;text=Koljolanj%C3%A4rvi&amp;srs=EPSG%3A3067&amp;y=6758668&amp;mode=rasta&amp;x=204271&amp;lang=fi" TargetMode="External" /><Relationship Id="rId51" Type="http://schemas.openxmlformats.org/officeDocument/2006/relationships/hyperlink" Target="http://kansalaisen.karttapaikka.fi/linkki?scale=16000&amp;text=Rohij%C3%A4rvi&amp;srs=EPSG%3A3067&amp;y=6757476&amp;mode=rasta&amp;x=204651&amp;lang=fi" TargetMode="External" /><Relationship Id="rId52" Type="http://schemas.openxmlformats.org/officeDocument/2006/relationships/hyperlink" Target="http://kansalaisen.karttapaikka.fi/linkki?scale=4000&amp;text=Sini%C3%A4inen&amp;srs=EPSG%3A3067&amp;y=6756082&amp;mode=rasta&amp;x=210265&amp;lang=fi" TargetMode="External" /><Relationship Id="rId53" Type="http://schemas.openxmlformats.org/officeDocument/2006/relationships/hyperlink" Target="http://kansalaisen.karttapaikka.fi/linkki?scale=16000&amp;text=Munkonj%C3%A4rvi&amp;srs=EPSG%3A3067&amp;y=6755426&amp;mode=rasta&amp;x=210949&amp;lang=fi" TargetMode="External" /><Relationship Id="rId54" Type="http://schemas.openxmlformats.org/officeDocument/2006/relationships/hyperlink" Target="http://kansalaisen.karttapaikka.fi/linkki?scale=8000&amp;text=Lampeenj%C3%A4rvet&amp;srs=EPSG%3A3067&amp;y=6753284&amp;mode=rasta&amp;x=213031&amp;lang=fi" TargetMode="External" /><Relationship Id="rId55" Type="http://schemas.openxmlformats.org/officeDocument/2006/relationships/hyperlink" Target="http://kansalaisen.karttapaikka.fi/linkki?scale=16000&amp;text=Lapej%C3%A4rvi&amp;srs=EPSG%3A3067&amp;y=6753578&amp;mode=rasta&amp;x=214315&amp;lang=fi" TargetMode="External" /><Relationship Id="rId56" Type="http://schemas.openxmlformats.org/officeDocument/2006/relationships/hyperlink" Target="http://kansalaisen.karttapaikka.fi/linkki?scale=40000&amp;text=Lamminj%C3%A4rvi+%28Lausti%29&amp;srs=EPSG%3A3067&amp;y=6760901&amp;mode=rasta&amp;x=205961&amp;lang=fi" TargetMode="External" /><Relationship Id="rId57" Type="http://schemas.openxmlformats.org/officeDocument/2006/relationships/hyperlink" Target="http://kansalaisen.karttapaikka.fi/linkki?scale=40000&amp;text=S%C3%A4rkij%C3%A4rvi+%28Lausti%29&amp;srs=EPSG%3A3067&amp;y=6761181&amp;mode=rasta&amp;x=204811&amp;lang=fi" TargetMode="External" /><Relationship Id="rId58" Type="http://schemas.openxmlformats.org/officeDocument/2006/relationships/hyperlink" Target="http://kansalaisen.karttapaikka.fi/linkki?scale=40000&amp;text=Lukuj%C3%A4rvi&amp;srs=EPSG%3A3067&amp;y=6763171&amp;mode=rasta&amp;x=204191&amp;lang=fi" TargetMode="External" /><Relationship Id="rId59" Type="http://schemas.openxmlformats.org/officeDocument/2006/relationships/hyperlink" Target="http://kansalaisen.karttapaikka.fi/linkki?scale=40000&amp;text=Lamminj%C3%A4rvi+%28Sepp%C3%A4l%C3%A4%29&amp;srs=EPSG%3A3067&amp;y=6764211&amp;mode=rasta&amp;x=204691&amp;lang=fi" TargetMode="External" /><Relationship Id="rId60" Type="http://schemas.openxmlformats.org/officeDocument/2006/relationships/hyperlink" Target="http://kansalaisen.karttapaikka.fi/linkki?scale=16000&amp;text=S%C3%A4rkij%C3%A4rvi+%28Sepp%C3%A4l%C3%A4%29&amp;srs=EPSG%3A3067&amp;y=6765123&amp;mode=rasta&amp;x=204667&amp;lang=fi" TargetMode="External" /><Relationship Id="rId61" Type="http://schemas.openxmlformats.org/officeDocument/2006/relationships/hyperlink" Target="http://kansalaisen.karttapaikka.fi/linkki?scale=16000&amp;text=V%C3%A4h%C3%A4-Potkio&amp;srs=EPSG%3A3067&amp;y=6766539&amp;mode=rasta&amp;x=204711&amp;lang=fi" TargetMode="External" /><Relationship Id="rId62" Type="http://schemas.openxmlformats.org/officeDocument/2006/relationships/hyperlink" Target="http://kansalaisen.karttapaikka.fi/linkki?scale=16000&amp;text=V%C3%A4lij%C3%A4rvi&amp;srs=EPSG%3A3067&amp;y=6766415&amp;mode=rasta&amp;x=204171&amp;lang=fi" TargetMode="External" /><Relationship Id="rId63" Type="http://schemas.openxmlformats.org/officeDocument/2006/relationships/hyperlink" Target="http://kansalaisen.karttapaikka.fi/linkki?scale=16000&amp;text=Iso-Potkio&amp;srs=EPSG%3A3067&amp;y=6767183&amp;mode=rasta&amp;x=204855&amp;lang=fi" TargetMode="External" /><Relationship Id="rId64" Type="http://schemas.openxmlformats.org/officeDocument/2006/relationships/hyperlink" Target="http://kansalaisen.karttapaikka.fi/linkki?scale=8000&amp;text=K%C3%A4rk%C3%B6l%C3%A4nj%C3%A4rvi&amp;srs=EPSG%3A3067&amp;y=6767059&amp;mode=rasta&amp;x=205867&amp;lang=fi" TargetMode="External" /><Relationship Id="rId65" Type="http://schemas.openxmlformats.org/officeDocument/2006/relationships/hyperlink" Target="http://kansalaisen.karttapaikka.fi/linkki?scale=40000&amp;text=Miehonj%C3%A4rvi&amp;srs=EPSG%3A3067&amp;y=6765889&amp;mode=rasta&amp;x=203307&amp;lang=fi" TargetMode="External" /><Relationship Id="rId66" Type="http://schemas.openxmlformats.org/officeDocument/2006/relationships/hyperlink" Target="http://kansalaisen.karttapaikka.fi/linkki?scale=16000&amp;text=Kullerj%C3%A4rvi&amp;srs=EPSG%3A3067&amp;y=6763910&amp;mode=rasta&amp;x=202742&amp;lang=fi" TargetMode="External" /><Relationship Id="rId67" Type="http://schemas.openxmlformats.org/officeDocument/2006/relationships/hyperlink" Target="http://kansalaisen.karttapaikka.fi/linkki?scale=16000&amp;text=Kaarnij%C3%A4rvi&amp;srs=EPSG%3A3067&amp;y=6763954&amp;mode=rasta&amp;x=203522&amp;lang=fi" TargetMode="External" /><Relationship Id="rId68" Type="http://schemas.openxmlformats.org/officeDocument/2006/relationships/hyperlink" Target="http://kansalaisen.karttapaikka.fi/linkki?scale=16000&amp;text=Pitk%C3%A4j%C3%A4rvi&amp;srs=EPSG%3A3067&amp;y=6762142&amp;mode=rasta&amp;x=202810&amp;lang=fi" TargetMode="External" /><Relationship Id="rId69" Type="http://schemas.openxmlformats.org/officeDocument/2006/relationships/hyperlink" Target="http://kansalaisen.karttapaikka.fi/linkki?scale=8000&amp;text=Pataj%C3%A4rvi+%28Kouma%29&amp;srs=EPSG%3A3067&amp;y=6762490&amp;mode=rasta&amp;x=207406&amp;lang=fi" TargetMode="External" /><Relationship Id="rId70" Type="http://schemas.openxmlformats.org/officeDocument/2006/relationships/hyperlink" Target="http://kansalaisen.karttapaikka.fi/linkki?scale=16000&amp;text=Tuurmoj%C3%A4rvi&amp;srs=EPSG%3A3067&amp;y=6767404&amp;mode=rasta&amp;x=207984&amp;lang=fi" TargetMode="External" /><Relationship Id="rId71" Type="http://schemas.openxmlformats.org/officeDocument/2006/relationships/hyperlink" Target="http://kansalaisen.karttapaikka.fi/linkki?scale=16000&amp;text=Lahnio&amp;srs=EPSG%3A3067&amp;y=6767924&amp;mode=rasta&amp;x=208772&amp;lang=fi" TargetMode="External" /><Relationship Id="rId72" Type="http://schemas.openxmlformats.org/officeDocument/2006/relationships/hyperlink" Target="http://kansalaisen.karttapaikka.fi/linkki?scale=8000&amp;text=V%C3%A4h%C3%A4-Lahnio&amp;srs=EPSG%3A3067&amp;y=6768250&amp;mode=rasta&amp;x=207964&amp;lang=fi" TargetMode="External" /><Relationship Id="rId73" Type="http://schemas.openxmlformats.org/officeDocument/2006/relationships/hyperlink" Target="http://kansalaisen.karttapaikka.fi/linkki?scale=16000&amp;text=Kapaloj%C3%A4rvi&amp;srs=EPSG%3A3067&amp;y=6768950&amp;mode=rasta&amp;x=209188&amp;lang=fi" TargetMode="External" /><Relationship Id="rId74" Type="http://schemas.openxmlformats.org/officeDocument/2006/relationships/hyperlink" Target="http://kansalaisen.karttapaikka.fi/linkki?scale=16000&amp;text=Lintuj%C3%A4rvi&amp;srs=EPSG%3A3067&amp;y=6769790&amp;mode=rasta&amp;x=208564&amp;lang=fi" TargetMode="External" /><Relationship Id="rId75" Type="http://schemas.openxmlformats.org/officeDocument/2006/relationships/hyperlink" Target="http://kansalaisen.karttapaikka.fi/linkki?scale=16000&amp;text=Rankij%C3%A4rvi&amp;srs=EPSG%3A3067&amp;y=6768398&amp;mode=rasta&amp;x=207048&amp;lang=fi" TargetMode="External" /><Relationship Id="rId76" Type="http://schemas.openxmlformats.org/officeDocument/2006/relationships/hyperlink" Target="http://kansalaisen.karttapaikka.fi/linkki?scale=16000&amp;text=Poikkipuolaistenj%C3%A4rvi&amp;srs=EPSG%3A3067&amp;y=6768916&amp;mode=rasta&amp;x=206074&amp;lang=fi" TargetMode="External" /><Relationship Id="rId77" Type="http://schemas.openxmlformats.org/officeDocument/2006/relationships/hyperlink" Target="http://kansalaisen.karttapaikka.fi/linkki?scale=8000&amp;text=Pahoj%C3%A4rvi&amp;srs=EPSG%3A3067&amp;y=6770568&amp;mode=rasta&amp;x=204896&amp;lang=fi" TargetMode="External" /><Relationship Id="rId78" Type="http://schemas.openxmlformats.org/officeDocument/2006/relationships/hyperlink" Target="http://kansalaisen.karttapaikka.fi/linkki?scale=16000&amp;text=Alainen+Ropanj%C3%A4rvi&amp;srs=EPSG%3A3067&amp;y=6771148&amp;mode=rasta&amp;x=203392&amp;lang=fi" TargetMode="External" /><Relationship Id="rId79" Type="http://schemas.openxmlformats.org/officeDocument/2006/relationships/hyperlink" Target="http://kansalaisen.karttapaikka.fi/linkki?scale=8000&amp;text=Kaurj%C3%A4rvi&amp;srs=EPSG%3A3067&amp;y=6762397&amp;mode=rasta&amp;x=217482&amp;lang=fi" TargetMode="External" /><Relationship Id="rId80" Type="http://schemas.openxmlformats.org/officeDocument/2006/relationships/hyperlink" Target="http://kansalaisen.karttapaikka.fi/linkki?scale=16000&amp;text=Kakonj%C3%A4rvi&amp;srs=EPSG%3A3067&amp;y=6769427&amp;mode=rasta&amp;x=203202&amp;lang=fi" TargetMode="External" /><Relationship Id="rId81" Type="http://schemas.openxmlformats.org/officeDocument/2006/relationships/comments" Target="../comments4.xml" /><Relationship Id="rId8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text=S%C3%A4rkij%C3%A4rvi&amp;srs=EPSG%3A3067&amp;y=6765210&amp;mode=rasta&amp;x=202395&amp;lang=fi" TargetMode="External" /><Relationship Id="rId2" Type="http://schemas.openxmlformats.org/officeDocument/2006/relationships/hyperlink" Target="http://kansalaisen.karttapaikka.fi/linkki?scale=40000&amp;text=Hakaj%C3%A4rvi&amp;srs=EPSG%3A3067&amp;y=6763912&amp;x=200523&amp;lang=fi" TargetMode="External" /><Relationship Id="rId3" Type="http://schemas.openxmlformats.org/officeDocument/2006/relationships/hyperlink" Target="http://kansalaisen.karttapaikka.fi/linkki?scale=40000&amp;text=Kalasalmi&amp;srs=EPSG%3A3067&amp;y=6763312&amp;x=199493&amp;lang=fi" TargetMode="External" /><Relationship Id="rId4" Type="http://schemas.openxmlformats.org/officeDocument/2006/relationships/hyperlink" Target="http://kansalaisen.karttapaikka.fi/linkki?scale=40000&amp;text=Valkamaanj%C3%A4rvi&amp;srs=EPSG%3A3067&amp;y=6765022&amp;x=199693&amp;lang=fi" TargetMode="External" /><Relationship Id="rId5" Type="http://schemas.openxmlformats.org/officeDocument/2006/relationships/hyperlink" Target="http://kansalaisen.karttapaikka.fi/linkki?scale=40000&amp;text=Kattilavesi&amp;srs=EPSG%3A3067&amp;y=6764712&amp;x=198923&amp;lang=fi" TargetMode="External" /><Relationship Id="rId6" Type="http://schemas.openxmlformats.org/officeDocument/2006/relationships/hyperlink" Target="http://kansalaisen.karttapaikka.fi/linkki?scale=40000&amp;text=V%C3%A4h%C3%A4-Veso&amp;srs=EPSG%3A3067&amp;y=6766572&amp;x=197513&amp;lang=fi" TargetMode="External" /><Relationship Id="rId7" Type="http://schemas.openxmlformats.org/officeDocument/2006/relationships/hyperlink" Target="http://kansalaisen.karttapaikka.fi/linkki?scale=40000&amp;text=Lamminj%C3%A4rvi+%28Radansuu%29&amp;srs=EPSG%3A3067&amp;y=6762562&amp;x=201553&amp;lang=fi" TargetMode="External" /><Relationship Id="rId8" Type="http://schemas.openxmlformats.org/officeDocument/2006/relationships/hyperlink" Target="http://kansalaisen.karttapaikka.fi/linkki?scale=8000&amp;text=Rapij%C3%A4rvi&amp;srs=EPSG%3A3067&amp;y=6768770&amp;x=202525&amp;lang=fi" TargetMode="External" /><Relationship Id="rId9" Type="http://schemas.openxmlformats.org/officeDocument/2006/relationships/hyperlink" Target="http://kansalaisen.karttapaikka.fi/linkki?scale=8000&amp;text=Joutmaanj%C3%A4rvi&amp;srs=EPSG%3A3067&amp;y=6775142&amp;x=200105&amp;lang=fi" TargetMode="External" /><Relationship Id="rId10" Type="http://schemas.openxmlformats.org/officeDocument/2006/relationships/hyperlink" Target="http://kansalaisen.karttapaikka.fi/linkki?scale=40000&amp;text=En%C3%A4j%C3%A4rvi&amp;srs=EPSG%3A3067&amp;y=6773738&amp;mode=rasta&amp;x=201739&amp;lang=fi" TargetMode="External" /><Relationship Id="rId11" Type="http://schemas.openxmlformats.org/officeDocument/2006/relationships/hyperlink" Target="http://kansalaisen.karttapaikka.fi/linkki?scale=16000&amp;text=Lamminj%C3%A4rvi+%28Hirsilahti%29&amp;srs=EPSG%3A3067&amp;y=6775136&amp;mode=rasta&amp;x=201639&amp;lang=fi" TargetMode="External" /><Relationship Id="rId12" Type="http://schemas.openxmlformats.org/officeDocument/2006/relationships/hyperlink" Target="http://kansalaisen.karttapaikka.fi/linkki?scale=8000&amp;text=Luodonmaanj%C3%A4rvi&amp;srs=EPSG%3A3067&amp;y=6777980&amp;mode=rasta&amp;x=194475&amp;lang=fi" TargetMode="External" /><Relationship Id="rId13" Type="http://schemas.openxmlformats.org/officeDocument/2006/relationships/hyperlink" Target="http://kansalaisen.karttapaikka.fi/linkki?scale=8000&amp;text=Nihti%C3%B6n+j%C3%A4rvi&amp;srs=EPSG%3A3067&amp;y=6777134&amp;mode=rasta&amp;x=195457&amp;lang=fi" TargetMode="External" /><Relationship Id="rId14" Type="http://schemas.openxmlformats.org/officeDocument/2006/relationships/hyperlink" Target="http://kansalaisen.karttapaikka.fi/linkki?scale=4000&amp;text=Saarenj%C3%A4rvi&amp;srs=EPSG%3A3067&amp;y=6777927&amp;mode=rasta&amp;x=197291&amp;lang=fi" TargetMode="External" /><Relationship Id="rId15" Type="http://schemas.openxmlformats.org/officeDocument/2006/relationships/hyperlink" Target="http://kansalaisen.karttapaikka.fi/linkki?scale=40000&amp;text=Reilanj%C3%A4rvi&amp;srs=EPSG%3A3067&amp;y=6779887&amp;mode=rasta&amp;x=197087&amp;lang=fi" TargetMode="External" /><Relationship Id="rId16" Type="http://schemas.openxmlformats.org/officeDocument/2006/relationships/hyperlink" Target="http://kansalaisen.karttapaikka.fi/linkki?scale=16000&amp;text=Tiiroj%C3%A4rvi&amp;srs=EPSG%3A3067&amp;y=6784973&amp;mode=rasta&amp;x=192877&amp;lang=fi" TargetMode="External" /><Relationship Id="rId17" Type="http://schemas.openxmlformats.org/officeDocument/2006/relationships/hyperlink" Target="http://kansalaisen.karttapaikka.fi/linkki?scale=8000&amp;text=Ravij%C3%A4rvi&amp;srs=EPSG%3A3067&amp;y=6775071&amp;mode=rasta&amp;x=206351&amp;lang=fi" TargetMode="External" /><Relationship Id="rId18" Type="http://schemas.openxmlformats.org/officeDocument/2006/relationships/hyperlink" Target="http://kansalaisen.karttapaikka.fi/linkki?scale=8000&amp;text=Kylm%C3%A4j%C3%A4rvi&amp;srs=EPSG%3A3067&amp;y=6775037&amp;mode=rasta&amp;x=207953&amp;lang=fi" TargetMode="External" /><Relationship Id="rId19" Type="http://schemas.openxmlformats.org/officeDocument/2006/relationships/hyperlink" Target="http://kansalaisen.karttapaikka.fi/linkki?scale=40000&amp;text=Kaljasj%C3%A4rvi&amp;srs=EPSG%3A3067&amp;y=6777694&amp;mode=rasta&amp;x=209996&amp;lang=fi" TargetMode="External" /><Relationship Id="rId20" Type="http://schemas.openxmlformats.org/officeDocument/2006/relationships/hyperlink" Target="http://kansalaisen.karttapaikka.fi/linkki?scale=8000&amp;text=Sannaj%C3%A4rvi&amp;srs=EPSG%3A3067&amp;y=6778958&amp;mode=rasta&amp;x=209252&amp;lang=fi" TargetMode="External" /><Relationship Id="rId21" Type="http://schemas.openxmlformats.org/officeDocument/2006/relationships/hyperlink" Target="http://kansalaisen.karttapaikka.fi/linkki?scale=8000&amp;text=Polttij%C3%A4rvi&amp;srs=EPSG%3A3067&amp;y=6771110&amp;mode=rasta&amp;x=207974&amp;lang=fi" TargetMode="External" /><Relationship Id="rId22" Type="http://schemas.openxmlformats.org/officeDocument/2006/relationships/hyperlink" Target="http://kansalaisen.karttapaikka.fi/linkki?scale=8000&amp;text=Pirtinper%C3%A4n+lammet+%282%29&amp;srs=EPSG%3A3067&amp;y=6784897&amp;mode=rasta&amp;x=194585&amp;lang=fi" TargetMode="External" /><Relationship Id="rId23" Type="http://schemas.openxmlformats.org/officeDocument/2006/relationships/hyperlink" Target="https://asiointi.maanmittauslaitos.fi/karttapaikka/?share=customMarker&amp;n=6765678.180717212&amp;e=198367.5794192761&amp;title=Kaukan%20j%C3%A4rvi&amp;desc=&amp;zoom=10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765818.980720264&amp;e=198846.7794772595&amp;title=Kaukanlahden%20lampi&amp;desc=&amp;zoom=11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785794.339133001&amp;e=192855.01515258776&amp;title=Rihtniemen%20lampi&amp;desc=&amp;zoom=9&amp;layers=%5B%7B%22id%22%3A1%2C%22opacity%22%3A100%7D%2C%7B%22id%22%3A2%2C%22opacity%22%3A100%7D%5D" TargetMode="External" /><Relationship Id="rId26" Type="http://schemas.openxmlformats.org/officeDocument/2006/relationships/comments" Target="../comments5.xml" /><Relationship Id="rId27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9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31.28125" style="0" bestFit="1" customWidth="1"/>
    <col min="2" max="2" width="11.57421875" style="0" customWidth="1"/>
    <col min="3" max="3" width="10.421875" style="0" customWidth="1"/>
    <col min="4" max="4" width="10.28125" style="0" customWidth="1"/>
    <col min="5" max="5" width="7.7109375" style="0" customWidth="1"/>
    <col min="6" max="6" width="7.7109375" style="54" bestFit="1" customWidth="1"/>
    <col min="7" max="7" width="9.28125" style="71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4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178</v>
      </c>
      <c r="B3" t="s">
        <v>179</v>
      </c>
      <c r="C3" s="26" t="s">
        <v>180</v>
      </c>
      <c r="D3" s="27" t="s">
        <v>180</v>
      </c>
      <c r="E3" s="28" t="s">
        <v>181</v>
      </c>
      <c r="G3" s="30"/>
      <c r="H3" s="25">
        <v>0.8</v>
      </c>
      <c r="J3" s="27">
        <f aca="true" t="shared" si="0" ref="J3:J51">H3+I3</f>
        <v>0.8</v>
      </c>
      <c r="K3" s="25">
        <v>0.4</v>
      </c>
      <c r="L3" s="32"/>
      <c r="M3" s="33">
        <v>0</v>
      </c>
      <c r="N3" s="33">
        <v>4</v>
      </c>
      <c r="O3" s="33">
        <v>0</v>
      </c>
      <c r="P3" s="34">
        <v>0</v>
      </c>
      <c r="Q3" s="35">
        <v>1</v>
      </c>
      <c r="R3">
        <v>0</v>
      </c>
      <c r="S3">
        <f aca="true" t="shared" si="1" ref="S3:S51">Q3+R3</f>
        <v>1</v>
      </c>
      <c r="T3" s="36">
        <f aca="true" t="shared" si="2" ref="T3:T51">SUM(V3:Z3,AC3:AS3,BB3:BC3)</f>
        <v>0</v>
      </c>
      <c r="U3" s="37">
        <f aca="true" t="shared" si="3" ref="U3:U51">T3*100/H3</f>
        <v>0</v>
      </c>
      <c r="V3" s="36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3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3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/>
    </row>
    <row r="4" spans="1:94" ht="12.75">
      <c r="A4" t="s">
        <v>182</v>
      </c>
      <c r="B4" t="s">
        <v>183</v>
      </c>
      <c r="C4" s="26" t="s">
        <v>180</v>
      </c>
      <c r="D4" s="27" t="s">
        <v>180</v>
      </c>
      <c r="E4" s="28" t="s">
        <v>184</v>
      </c>
      <c r="F4" s="54">
        <v>2015</v>
      </c>
      <c r="G4" s="40" t="s">
        <v>177</v>
      </c>
      <c r="H4" s="25">
        <v>33.5</v>
      </c>
      <c r="I4" s="25"/>
      <c r="J4" s="31">
        <f t="shared" si="0"/>
        <v>33.5</v>
      </c>
      <c r="K4" s="55">
        <v>4.3</v>
      </c>
      <c r="L4" s="41" t="s">
        <v>174</v>
      </c>
      <c r="M4" s="33">
        <v>0</v>
      </c>
      <c r="N4" s="33">
        <v>4</v>
      </c>
      <c r="O4" s="33">
        <v>0</v>
      </c>
      <c r="P4" s="34">
        <v>0</v>
      </c>
      <c r="Q4" s="35">
        <v>0</v>
      </c>
      <c r="R4">
        <v>20</v>
      </c>
      <c r="S4">
        <f t="shared" si="1"/>
        <v>20</v>
      </c>
      <c r="T4" s="36">
        <f t="shared" si="2"/>
        <v>7</v>
      </c>
      <c r="U4" s="37">
        <f t="shared" si="3"/>
        <v>20.895522388059703</v>
      </c>
      <c r="V4" s="36">
        <v>1</v>
      </c>
      <c r="W4" s="38"/>
      <c r="X4" s="38"/>
      <c r="Y4" s="38"/>
      <c r="Z4" s="38"/>
      <c r="AA4" s="38"/>
      <c r="AB4" s="38"/>
      <c r="AC4" s="38">
        <v>3</v>
      </c>
      <c r="AD4" s="38">
        <v>1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3">
        <v>1</v>
      </c>
      <c r="AP4" s="33"/>
      <c r="AQ4" s="38"/>
      <c r="AR4" s="38"/>
      <c r="AS4" s="38">
        <v>1</v>
      </c>
      <c r="AT4" s="38"/>
      <c r="AU4" s="38"/>
      <c r="AV4" s="38"/>
      <c r="AW4" s="38"/>
      <c r="AX4" s="33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>
        <v>1</v>
      </c>
      <c r="BJ4" s="38"/>
      <c r="BK4" s="38">
        <v>5</v>
      </c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>
        <v>2</v>
      </c>
      <c r="CL4" s="38"/>
      <c r="CM4" s="38"/>
      <c r="CN4" s="38"/>
      <c r="CO4" s="38"/>
      <c r="CP4" s="39"/>
    </row>
    <row r="5" spans="1:94" ht="12.75">
      <c r="A5" t="s">
        <v>185</v>
      </c>
      <c r="B5" t="s">
        <v>179</v>
      </c>
      <c r="C5" s="26" t="s">
        <v>180</v>
      </c>
      <c r="D5" s="27" t="s">
        <v>180</v>
      </c>
      <c r="E5" s="28" t="s">
        <v>186</v>
      </c>
      <c r="F5" s="54">
        <v>2003</v>
      </c>
      <c r="G5" s="40" t="s">
        <v>177</v>
      </c>
      <c r="H5" s="25">
        <v>0.6</v>
      </c>
      <c r="I5">
        <v>0.3</v>
      </c>
      <c r="J5" s="27">
        <f t="shared" si="0"/>
        <v>0.8999999999999999</v>
      </c>
      <c r="K5" s="25">
        <v>0.4</v>
      </c>
      <c r="L5" s="41" t="s">
        <v>174</v>
      </c>
      <c r="M5" s="33">
        <v>0</v>
      </c>
      <c r="N5" s="33">
        <v>0</v>
      </c>
      <c r="O5" s="33">
        <v>4</v>
      </c>
      <c r="P5" s="34">
        <v>0</v>
      </c>
      <c r="Q5" s="35">
        <v>0</v>
      </c>
      <c r="R5">
        <v>0</v>
      </c>
      <c r="S5">
        <f t="shared" si="1"/>
        <v>0</v>
      </c>
      <c r="T5" s="36">
        <f t="shared" si="2"/>
        <v>7</v>
      </c>
      <c r="U5" s="37">
        <f t="shared" si="3"/>
        <v>1166.6666666666667</v>
      </c>
      <c r="V5" s="36"/>
      <c r="W5" s="38"/>
      <c r="X5" s="38"/>
      <c r="Y5" s="38">
        <v>3</v>
      </c>
      <c r="Z5" s="38"/>
      <c r="AA5" s="38"/>
      <c r="AB5" s="38"/>
      <c r="AC5" s="38">
        <v>1</v>
      </c>
      <c r="AD5" s="38"/>
      <c r="AE5" s="38"/>
      <c r="AF5" s="38"/>
      <c r="AG5" s="38"/>
      <c r="AH5" s="38"/>
      <c r="AI5" s="38"/>
      <c r="AJ5" s="38">
        <v>1</v>
      </c>
      <c r="AK5" s="38">
        <v>1</v>
      </c>
      <c r="AL5" s="38">
        <v>1</v>
      </c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3">
        <v>1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>
        <v>2</v>
      </c>
      <c r="CB5" s="38"/>
      <c r="CC5" s="38"/>
      <c r="CD5" s="38"/>
      <c r="CE5" s="38"/>
      <c r="CF5" s="38">
        <v>4</v>
      </c>
      <c r="CG5" s="38"/>
      <c r="CH5" s="38"/>
      <c r="CI5" s="38"/>
      <c r="CJ5" s="38"/>
      <c r="CK5" s="38">
        <v>1</v>
      </c>
      <c r="CL5" s="38"/>
      <c r="CM5" s="38"/>
      <c r="CN5" s="38"/>
      <c r="CO5" s="38"/>
      <c r="CP5" s="39"/>
    </row>
    <row r="6" spans="1:94" ht="12.75">
      <c r="A6" s="25" t="s">
        <v>187</v>
      </c>
      <c r="B6" t="s">
        <v>188</v>
      </c>
      <c r="C6" s="26" t="s">
        <v>180</v>
      </c>
      <c r="D6" s="27" t="s">
        <v>180</v>
      </c>
      <c r="E6" s="28" t="s">
        <v>189</v>
      </c>
      <c r="F6" s="54">
        <v>2017</v>
      </c>
      <c r="G6" s="30" t="s">
        <v>190</v>
      </c>
      <c r="H6" s="25">
        <v>0.6</v>
      </c>
      <c r="J6" s="27">
        <f t="shared" si="0"/>
        <v>0.6</v>
      </c>
      <c r="K6" s="25">
        <v>0.3</v>
      </c>
      <c r="L6" s="32" t="s">
        <v>172</v>
      </c>
      <c r="M6" s="33">
        <v>0</v>
      </c>
      <c r="N6" s="33">
        <v>4</v>
      </c>
      <c r="O6" s="33">
        <v>0</v>
      </c>
      <c r="P6" s="34">
        <v>0</v>
      </c>
      <c r="Q6" s="35">
        <v>0</v>
      </c>
      <c r="R6">
        <v>0</v>
      </c>
      <c r="S6">
        <f t="shared" si="1"/>
        <v>0</v>
      </c>
      <c r="T6" s="36">
        <f t="shared" si="2"/>
        <v>4</v>
      </c>
      <c r="U6" s="37">
        <f t="shared" si="3"/>
        <v>666.6666666666667</v>
      </c>
      <c r="V6" s="36"/>
      <c r="W6" s="38"/>
      <c r="X6" s="38"/>
      <c r="Y6" s="38">
        <v>1</v>
      </c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>
        <v>2</v>
      </c>
      <c r="AK6" s="38"/>
      <c r="AL6" s="38"/>
      <c r="AM6" s="38"/>
      <c r="AN6" s="38"/>
      <c r="AO6" s="38"/>
      <c r="AP6" s="38"/>
      <c r="AQ6" s="38"/>
      <c r="AR6" s="38">
        <v>1</v>
      </c>
      <c r="AS6" s="38"/>
      <c r="AT6" s="38"/>
      <c r="AU6" s="38"/>
      <c r="AV6" s="38"/>
      <c r="AW6" s="38"/>
      <c r="AX6" s="33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</row>
    <row r="7" spans="1:94" ht="12.75">
      <c r="A7" t="s">
        <v>191</v>
      </c>
      <c r="B7" t="s">
        <v>192</v>
      </c>
      <c r="C7" s="26" t="s">
        <v>180</v>
      </c>
      <c r="D7" s="27" t="s">
        <v>180</v>
      </c>
      <c r="E7" s="28" t="s">
        <v>193</v>
      </c>
      <c r="F7" s="54">
        <v>2015</v>
      </c>
      <c r="G7" s="40" t="s">
        <v>177</v>
      </c>
      <c r="H7" s="25">
        <v>2.7</v>
      </c>
      <c r="I7" s="25"/>
      <c r="J7" s="27">
        <f t="shared" si="0"/>
        <v>2.7</v>
      </c>
      <c r="K7" s="25">
        <v>0.6</v>
      </c>
      <c r="L7" s="32" t="s">
        <v>173</v>
      </c>
      <c r="M7" s="33">
        <v>0</v>
      </c>
      <c r="N7" s="33">
        <v>4</v>
      </c>
      <c r="O7" s="33">
        <v>0</v>
      </c>
      <c r="P7" s="34">
        <v>0</v>
      </c>
      <c r="Q7" s="35">
        <v>0</v>
      </c>
      <c r="R7">
        <v>0</v>
      </c>
      <c r="S7">
        <f t="shared" si="1"/>
        <v>0</v>
      </c>
      <c r="T7" s="36">
        <f t="shared" si="2"/>
        <v>3</v>
      </c>
      <c r="U7" s="37">
        <f t="shared" si="3"/>
        <v>111.1111111111111</v>
      </c>
      <c r="V7" s="36"/>
      <c r="W7" s="38"/>
      <c r="X7" s="38"/>
      <c r="Y7" s="38"/>
      <c r="Z7" s="38"/>
      <c r="AA7" s="38"/>
      <c r="AB7" s="38"/>
      <c r="AC7" s="38">
        <v>1</v>
      </c>
      <c r="AD7" s="38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>
        <v>1</v>
      </c>
      <c r="AQ7" s="38"/>
      <c r="AR7" s="38"/>
      <c r="AS7" s="38"/>
      <c r="AT7" s="38"/>
      <c r="AU7" s="38"/>
      <c r="AV7" s="38"/>
      <c r="AW7" s="38">
        <v>1</v>
      </c>
      <c r="AX7" s="33">
        <v>1</v>
      </c>
      <c r="AY7" s="38">
        <v>1</v>
      </c>
      <c r="AZ7" s="38"/>
      <c r="BA7" s="38"/>
      <c r="BB7" s="38"/>
      <c r="BC7" s="38"/>
      <c r="BD7" s="38"/>
      <c r="BE7" s="38"/>
      <c r="BF7" s="38"/>
      <c r="BG7" s="38">
        <v>2</v>
      </c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>
        <v>2</v>
      </c>
      <c r="CG7" s="38"/>
      <c r="CH7" s="38"/>
      <c r="CI7" s="38"/>
      <c r="CJ7" s="38"/>
      <c r="CK7" s="38">
        <v>1</v>
      </c>
      <c r="CL7" s="38"/>
      <c r="CM7" s="38">
        <v>1</v>
      </c>
      <c r="CN7" s="38"/>
      <c r="CO7" s="38"/>
      <c r="CP7" s="39">
        <v>1</v>
      </c>
    </row>
    <row r="8" spans="1:94" ht="12.75">
      <c r="A8" s="25" t="s">
        <v>194</v>
      </c>
      <c r="B8" t="s">
        <v>179</v>
      </c>
      <c r="C8" s="26" t="s">
        <v>180</v>
      </c>
      <c r="D8" s="27" t="s">
        <v>180</v>
      </c>
      <c r="E8" s="28" t="s">
        <v>195</v>
      </c>
      <c r="F8" s="54">
        <v>2015</v>
      </c>
      <c r="G8" s="40" t="s">
        <v>196</v>
      </c>
      <c r="H8" s="25">
        <v>2.9</v>
      </c>
      <c r="I8">
        <v>2.6</v>
      </c>
      <c r="J8" s="27">
        <f t="shared" si="0"/>
        <v>5.5</v>
      </c>
      <c r="K8" s="25">
        <v>1.2</v>
      </c>
      <c r="L8" s="41" t="s">
        <v>172</v>
      </c>
      <c r="M8" s="33">
        <v>0</v>
      </c>
      <c r="N8" s="33">
        <v>4</v>
      </c>
      <c r="O8" s="33">
        <v>0</v>
      </c>
      <c r="P8" s="34">
        <v>0</v>
      </c>
      <c r="Q8" s="35">
        <v>0</v>
      </c>
      <c r="R8">
        <v>1</v>
      </c>
      <c r="S8">
        <f t="shared" si="1"/>
        <v>1</v>
      </c>
      <c r="T8" s="36">
        <f t="shared" si="2"/>
        <v>7</v>
      </c>
      <c r="U8" s="37">
        <f t="shared" si="3"/>
        <v>241.3793103448276</v>
      </c>
      <c r="V8" s="36"/>
      <c r="W8" s="38"/>
      <c r="X8" s="38"/>
      <c r="Y8" s="38">
        <v>3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>
        <v>1</v>
      </c>
      <c r="AK8" s="38">
        <v>1</v>
      </c>
      <c r="AL8" s="38">
        <v>2</v>
      </c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3">
        <v>2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>
        <v>2</v>
      </c>
      <c r="CB8" s="38"/>
      <c r="CC8" s="38"/>
      <c r="CD8" s="38"/>
      <c r="CE8" s="38"/>
      <c r="CF8" s="38">
        <v>4</v>
      </c>
      <c r="CG8" s="38"/>
      <c r="CH8" s="38"/>
      <c r="CI8" s="38"/>
      <c r="CJ8" s="38"/>
      <c r="CK8" s="38"/>
      <c r="CL8" s="38"/>
      <c r="CM8" s="38"/>
      <c r="CN8" s="38"/>
      <c r="CO8" s="38"/>
      <c r="CP8" s="39"/>
    </row>
    <row r="9" spans="1:94" ht="12.75">
      <c r="A9" s="24" t="s">
        <v>197</v>
      </c>
      <c r="B9" t="s">
        <v>179</v>
      </c>
      <c r="C9" s="26" t="s">
        <v>180</v>
      </c>
      <c r="D9" s="27" t="s">
        <v>180</v>
      </c>
      <c r="E9" s="28" t="s">
        <v>198</v>
      </c>
      <c r="G9" s="30"/>
      <c r="H9" s="25">
        <v>0</v>
      </c>
      <c r="I9" s="25">
        <v>3.8</v>
      </c>
      <c r="J9" s="27">
        <f t="shared" si="0"/>
        <v>3.8</v>
      </c>
      <c r="K9" s="25">
        <v>0</v>
      </c>
      <c r="L9" s="32"/>
      <c r="M9" s="33">
        <v>0</v>
      </c>
      <c r="N9" s="33">
        <v>4</v>
      </c>
      <c r="O9" s="33">
        <v>0</v>
      </c>
      <c r="P9" s="34">
        <v>0</v>
      </c>
      <c r="Q9" s="43">
        <v>0</v>
      </c>
      <c r="R9" s="44">
        <v>0</v>
      </c>
      <c r="S9">
        <f t="shared" si="1"/>
        <v>0</v>
      </c>
      <c r="T9" s="36">
        <f t="shared" si="2"/>
        <v>0</v>
      </c>
      <c r="U9" s="37" t="e">
        <f t="shared" si="3"/>
        <v>#DIV/0!</v>
      </c>
      <c r="V9" s="3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3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9"/>
    </row>
    <row r="10" spans="1:94" ht="12.75">
      <c r="A10" s="24" t="s">
        <v>199</v>
      </c>
      <c r="B10" t="s">
        <v>179</v>
      </c>
      <c r="C10" s="26" t="s">
        <v>180</v>
      </c>
      <c r="D10" s="27" t="s">
        <v>180</v>
      </c>
      <c r="E10" s="52" t="s">
        <v>200</v>
      </c>
      <c r="F10" s="54">
        <v>2016</v>
      </c>
      <c r="G10" s="56" t="s">
        <v>201</v>
      </c>
      <c r="H10" s="25">
        <v>0.4</v>
      </c>
      <c r="I10">
        <v>3.1</v>
      </c>
      <c r="J10" s="27">
        <f t="shared" si="0"/>
        <v>3.5</v>
      </c>
      <c r="K10" s="25">
        <v>0.4</v>
      </c>
      <c r="L10" s="41" t="s">
        <v>172</v>
      </c>
      <c r="M10" s="33">
        <v>0</v>
      </c>
      <c r="N10" s="33">
        <v>4</v>
      </c>
      <c r="O10" s="33">
        <v>0</v>
      </c>
      <c r="P10" s="34">
        <v>0</v>
      </c>
      <c r="Q10" s="35">
        <v>0</v>
      </c>
      <c r="R10">
        <v>0</v>
      </c>
      <c r="S10">
        <f t="shared" si="1"/>
        <v>0</v>
      </c>
      <c r="T10" s="36">
        <f t="shared" si="2"/>
        <v>3</v>
      </c>
      <c r="U10" s="37">
        <f t="shared" si="3"/>
        <v>750</v>
      </c>
      <c r="V10" s="36"/>
      <c r="W10" s="38"/>
      <c r="X10" s="38"/>
      <c r="Y10" s="38"/>
      <c r="Z10" s="38"/>
      <c r="AA10" s="38"/>
      <c r="AB10" s="38"/>
      <c r="AC10" s="38">
        <v>1</v>
      </c>
      <c r="AD10" s="38">
        <v>2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3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94" ht="12.75">
      <c r="A11" s="25" t="s">
        <v>202</v>
      </c>
      <c r="B11" t="s">
        <v>179</v>
      </c>
      <c r="C11" s="26" t="s">
        <v>180</v>
      </c>
      <c r="D11" s="27" t="s">
        <v>180</v>
      </c>
      <c r="E11" s="28" t="s">
        <v>203</v>
      </c>
      <c r="G11" s="30"/>
      <c r="H11" s="25">
        <v>0.25</v>
      </c>
      <c r="J11" s="27">
        <f t="shared" si="0"/>
        <v>0.25</v>
      </c>
      <c r="K11" s="25">
        <v>0.2</v>
      </c>
      <c r="L11" s="32"/>
      <c r="M11" s="33">
        <v>0</v>
      </c>
      <c r="N11" s="33">
        <v>4</v>
      </c>
      <c r="O11" s="33">
        <v>0</v>
      </c>
      <c r="P11" s="34">
        <v>0</v>
      </c>
      <c r="Q11" s="35">
        <v>0</v>
      </c>
      <c r="R11">
        <v>0</v>
      </c>
      <c r="S11">
        <f t="shared" si="1"/>
        <v>0</v>
      </c>
      <c r="T11" s="36">
        <f t="shared" si="2"/>
        <v>0</v>
      </c>
      <c r="U11" s="37">
        <f t="shared" si="3"/>
        <v>0</v>
      </c>
      <c r="V11" s="36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3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/>
    </row>
    <row r="12" spans="1:94" ht="12.75">
      <c r="A12" s="24" t="s">
        <v>204</v>
      </c>
      <c r="B12" t="s">
        <v>188</v>
      </c>
      <c r="C12" s="26" t="s">
        <v>180</v>
      </c>
      <c r="D12" s="27" t="s">
        <v>180</v>
      </c>
      <c r="E12" s="28" t="s">
        <v>205</v>
      </c>
      <c r="F12" s="54">
        <v>2018</v>
      </c>
      <c r="G12" s="40" t="s">
        <v>177</v>
      </c>
      <c r="H12" s="25">
        <v>0.27</v>
      </c>
      <c r="J12" s="27">
        <f t="shared" si="0"/>
        <v>0.27</v>
      </c>
      <c r="K12" s="25">
        <v>0.25</v>
      </c>
      <c r="L12" s="32" t="s">
        <v>172</v>
      </c>
      <c r="M12" s="33">
        <v>0</v>
      </c>
      <c r="N12" s="33">
        <v>4</v>
      </c>
      <c r="O12" s="33">
        <v>0</v>
      </c>
      <c r="P12" s="34">
        <v>0</v>
      </c>
      <c r="Q12" s="35">
        <v>0</v>
      </c>
      <c r="R12">
        <v>0</v>
      </c>
      <c r="S12">
        <f t="shared" si="1"/>
        <v>0</v>
      </c>
      <c r="T12" s="36">
        <f t="shared" si="2"/>
        <v>0</v>
      </c>
      <c r="U12" s="37">
        <f t="shared" si="3"/>
        <v>0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3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</row>
    <row r="13" spans="1:94" ht="12.75">
      <c r="A13" s="25" t="s">
        <v>206</v>
      </c>
      <c r="B13" t="s">
        <v>207</v>
      </c>
      <c r="C13" s="26" t="s">
        <v>180</v>
      </c>
      <c r="D13" s="27" t="s">
        <v>180</v>
      </c>
      <c r="E13" s="28" t="s">
        <v>208</v>
      </c>
      <c r="G13" s="30"/>
      <c r="H13" s="25">
        <v>0.5</v>
      </c>
      <c r="I13">
        <v>1.5</v>
      </c>
      <c r="J13" s="27">
        <f t="shared" si="0"/>
        <v>2</v>
      </c>
      <c r="K13" s="25">
        <v>0.7</v>
      </c>
      <c r="L13" s="32"/>
      <c r="M13" s="33">
        <v>0</v>
      </c>
      <c r="N13" s="33">
        <v>4</v>
      </c>
      <c r="O13" s="33">
        <v>0</v>
      </c>
      <c r="P13" s="34">
        <v>0</v>
      </c>
      <c r="Q13" s="43">
        <v>0</v>
      </c>
      <c r="R13" s="44">
        <v>0</v>
      </c>
      <c r="S13">
        <f t="shared" si="1"/>
        <v>0</v>
      </c>
      <c r="T13" s="36">
        <f t="shared" si="2"/>
        <v>0</v>
      </c>
      <c r="U13" s="37">
        <f t="shared" si="3"/>
        <v>0</v>
      </c>
      <c r="V13" s="36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3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9"/>
    </row>
    <row r="14" spans="1:94" ht="12.75">
      <c r="A14" s="25" t="s">
        <v>209</v>
      </c>
      <c r="B14" t="s">
        <v>179</v>
      </c>
      <c r="C14" s="26" t="s">
        <v>180</v>
      </c>
      <c r="D14" s="27" t="s">
        <v>180</v>
      </c>
      <c r="E14" s="28" t="s">
        <v>210</v>
      </c>
      <c r="F14" s="54">
        <v>2008</v>
      </c>
      <c r="G14" s="40" t="s">
        <v>177</v>
      </c>
      <c r="H14" s="25">
        <v>0.3</v>
      </c>
      <c r="I14">
        <v>1</v>
      </c>
      <c r="J14" s="27">
        <f t="shared" si="0"/>
        <v>1.3</v>
      </c>
      <c r="K14" s="25">
        <v>0.2</v>
      </c>
      <c r="L14" s="41" t="s">
        <v>174</v>
      </c>
      <c r="M14" s="33">
        <v>0</v>
      </c>
      <c r="N14" s="33">
        <v>4</v>
      </c>
      <c r="O14" s="33">
        <v>0</v>
      </c>
      <c r="P14" s="34">
        <v>0</v>
      </c>
      <c r="Q14" s="35">
        <v>0</v>
      </c>
      <c r="R14">
        <v>0</v>
      </c>
      <c r="S14">
        <f t="shared" si="1"/>
        <v>0</v>
      </c>
      <c r="T14" s="36">
        <f t="shared" si="2"/>
        <v>1</v>
      </c>
      <c r="U14" s="37">
        <f t="shared" si="3"/>
        <v>333.33333333333337</v>
      </c>
      <c r="V14" s="36"/>
      <c r="W14" s="38"/>
      <c r="X14" s="38"/>
      <c r="Y14" s="38"/>
      <c r="Z14" s="38"/>
      <c r="AA14" s="38"/>
      <c r="AB14" s="38"/>
      <c r="AC14" s="38">
        <v>1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3"/>
      <c r="AY14" s="38">
        <v>1</v>
      </c>
      <c r="AZ14" s="38"/>
      <c r="BA14" s="38"/>
      <c r="BB14" s="38"/>
      <c r="BC14" s="38"/>
      <c r="BD14" s="38"/>
      <c r="BE14" s="38"/>
      <c r="BF14" s="38"/>
      <c r="BG14" s="38">
        <v>1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>
        <v>2</v>
      </c>
      <c r="CG14" s="38"/>
      <c r="CH14" s="38"/>
      <c r="CI14" s="38">
        <v>1</v>
      </c>
      <c r="CJ14" s="38"/>
      <c r="CK14" s="38"/>
      <c r="CL14" s="38"/>
      <c r="CM14" s="38"/>
      <c r="CN14" s="38"/>
      <c r="CO14" s="38"/>
      <c r="CP14" s="39">
        <v>2</v>
      </c>
    </row>
    <row r="15" spans="1:94" ht="12.75">
      <c r="A15" s="24" t="s">
        <v>211</v>
      </c>
      <c r="B15" t="s">
        <v>212</v>
      </c>
      <c r="C15" s="26" t="s">
        <v>180</v>
      </c>
      <c r="D15" s="27" t="s">
        <v>180</v>
      </c>
      <c r="E15" s="52" t="s">
        <v>200</v>
      </c>
      <c r="G15" s="50"/>
      <c r="H15" s="25">
        <v>7.4</v>
      </c>
      <c r="I15" s="25">
        <v>2.5</v>
      </c>
      <c r="J15" s="31">
        <f t="shared" si="0"/>
        <v>9.9</v>
      </c>
      <c r="K15" s="25">
        <v>1.2</v>
      </c>
      <c r="L15" s="32"/>
      <c r="M15" s="33">
        <v>0</v>
      </c>
      <c r="N15" s="33">
        <v>4</v>
      </c>
      <c r="O15" s="33">
        <v>0</v>
      </c>
      <c r="P15" s="34">
        <v>0</v>
      </c>
      <c r="Q15" s="35">
        <v>0</v>
      </c>
      <c r="R15">
        <v>2</v>
      </c>
      <c r="S15">
        <f t="shared" si="1"/>
        <v>2</v>
      </c>
      <c r="T15" s="36">
        <f t="shared" si="2"/>
        <v>0</v>
      </c>
      <c r="U15" s="37">
        <f t="shared" si="3"/>
        <v>0</v>
      </c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3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</row>
    <row r="16" spans="1:94" ht="12.75">
      <c r="A16" t="s">
        <v>213</v>
      </c>
      <c r="B16" t="s">
        <v>207</v>
      </c>
      <c r="C16" s="26" t="s">
        <v>180</v>
      </c>
      <c r="D16" s="27" t="s">
        <v>180</v>
      </c>
      <c r="E16" s="28" t="s">
        <v>214</v>
      </c>
      <c r="G16" s="40"/>
      <c r="H16" s="25">
        <v>0.1</v>
      </c>
      <c r="I16">
        <v>0.7</v>
      </c>
      <c r="J16" s="27">
        <f t="shared" si="0"/>
        <v>0.7999999999999999</v>
      </c>
      <c r="K16" s="25">
        <v>0.13</v>
      </c>
      <c r="L16" s="41"/>
      <c r="M16" s="33">
        <v>0</v>
      </c>
      <c r="N16" s="33">
        <v>3</v>
      </c>
      <c r="O16" s="33">
        <v>1</v>
      </c>
      <c r="P16" s="34">
        <v>0</v>
      </c>
      <c r="Q16" s="35">
        <v>0</v>
      </c>
      <c r="R16">
        <v>0</v>
      </c>
      <c r="S16">
        <f t="shared" si="1"/>
        <v>0</v>
      </c>
      <c r="T16" s="36">
        <f t="shared" si="2"/>
        <v>0</v>
      </c>
      <c r="U16" s="37">
        <f t="shared" si="3"/>
        <v>0</v>
      </c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</row>
    <row r="17" spans="1:94" ht="12.75">
      <c r="A17" t="s">
        <v>215</v>
      </c>
      <c r="B17" s="25" t="s">
        <v>207</v>
      </c>
      <c r="C17" s="26" t="s">
        <v>180</v>
      </c>
      <c r="D17" s="27" t="s">
        <v>180</v>
      </c>
      <c r="E17" s="28" t="s">
        <v>216</v>
      </c>
      <c r="F17" s="54">
        <v>2008</v>
      </c>
      <c r="G17" s="40" t="s">
        <v>217</v>
      </c>
      <c r="H17" s="25">
        <v>4.3</v>
      </c>
      <c r="I17" s="25">
        <v>1.8</v>
      </c>
      <c r="J17" s="31">
        <f t="shared" si="0"/>
        <v>6.1</v>
      </c>
      <c r="K17" s="25">
        <v>1</v>
      </c>
      <c r="L17" s="32" t="s">
        <v>172</v>
      </c>
      <c r="M17" s="33">
        <v>0</v>
      </c>
      <c r="N17" s="33">
        <v>4</v>
      </c>
      <c r="O17" s="33">
        <v>0</v>
      </c>
      <c r="P17" s="34">
        <v>0</v>
      </c>
      <c r="Q17" s="43">
        <v>0</v>
      </c>
      <c r="R17" s="44">
        <v>0</v>
      </c>
      <c r="S17">
        <f t="shared" si="1"/>
        <v>0</v>
      </c>
      <c r="T17" s="36">
        <f t="shared" si="2"/>
        <v>1</v>
      </c>
      <c r="U17" s="37">
        <f t="shared" si="3"/>
        <v>23.255813953488374</v>
      </c>
      <c r="V17" s="36"/>
      <c r="W17" s="38"/>
      <c r="X17" s="38"/>
      <c r="Y17" s="38">
        <v>1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3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>
        <v>2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9"/>
    </row>
    <row r="18" spans="1:94" ht="12.75">
      <c r="A18" t="s">
        <v>218</v>
      </c>
      <c r="B18" t="s">
        <v>212</v>
      </c>
      <c r="C18" s="26" t="s">
        <v>180</v>
      </c>
      <c r="D18" s="27" t="s">
        <v>180</v>
      </c>
      <c r="E18" s="28" t="s">
        <v>219</v>
      </c>
      <c r="F18" s="54">
        <v>2015</v>
      </c>
      <c r="G18" s="40" t="s">
        <v>190</v>
      </c>
      <c r="H18" s="25">
        <v>12.8</v>
      </c>
      <c r="I18" s="25"/>
      <c r="J18" s="31">
        <f t="shared" si="0"/>
        <v>12.8</v>
      </c>
      <c r="K18" s="25">
        <v>1.8</v>
      </c>
      <c r="L18" s="41" t="s">
        <v>174</v>
      </c>
      <c r="M18" s="33">
        <v>0</v>
      </c>
      <c r="N18" s="33">
        <v>4</v>
      </c>
      <c r="O18" s="33">
        <v>0</v>
      </c>
      <c r="P18" s="34">
        <v>0</v>
      </c>
      <c r="Q18" s="35">
        <v>1</v>
      </c>
      <c r="R18">
        <v>2</v>
      </c>
      <c r="S18">
        <f t="shared" si="1"/>
        <v>3</v>
      </c>
      <c r="T18" s="36">
        <f t="shared" si="2"/>
        <v>3</v>
      </c>
      <c r="U18" s="37">
        <f t="shared" si="3"/>
        <v>23.4375</v>
      </c>
      <c r="V18" s="36">
        <v>1</v>
      </c>
      <c r="W18" s="38"/>
      <c r="X18" s="38"/>
      <c r="Y18" s="38"/>
      <c r="Z18" s="38"/>
      <c r="AA18" s="38"/>
      <c r="AB18" s="38"/>
      <c r="AC18" s="38">
        <v>1</v>
      </c>
      <c r="AD18" s="38">
        <v>1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3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>
        <v>1</v>
      </c>
      <c r="CL18" s="38"/>
      <c r="CM18" s="38"/>
      <c r="CN18" s="38"/>
      <c r="CO18" s="38"/>
      <c r="CP18" s="39"/>
    </row>
    <row r="19" spans="1:94" ht="12.75">
      <c r="A19" s="57" t="s">
        <v>220</v>
      </c>
      <c r="C19" s="26" t="s">
        <v>180</v>
      </c>
      <c r="D19" s="27" t="s">
        <v>180</v>
      </c>
      <c r="E19" s="28" t="s">
        <v>221</v>
      </c>
      <c r="F19" s="54">
        <v>2001</v>
      </c>
      <c r="G19" s="40" t="s">
        <v>177</v>
      </c>
      <c r="H19" s="25">
        <v>0.2</v>
      </c>
      <c r="I19" s="25">
        <v>3.5</v>
      </c>
      <c r="J19" s="31">
        <f t="shared" si="0"/>
        <v>3.7</v>
      </c>
      <c r="K19" s="25">
        <v>0.4</v>
      </c>
      <c r="L19" s="41" t="s">
        <v>172</v>
      </c>
      <c r="M19" s="33">
        <v>2</v>
      </c>
      <c r="N19" s="33">
        <v>2</v>
      </c>
      <c r="O19" s="33">
        <v>0</v>
      </c>
      <c r="P19" s="34">
        <v>0</v>
      </c>
      <c r="Q19" s="35">
        <v>0</v>
      </c>
      <c r="R19">
        <v>0</v>
      </c>
      <c r="S19">
        <f t="shared" si="1"/>
        <v>0</v>
      </c>
      <c r="T19" s="36">
        <f t="shared" si="2"/>
        <v>1</v>
      </c>
      <c r="U19" s="37">
        <f t="shared" si="3"/>
        <v>500</v>
      </c>
      <c r="V19" s="36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>
        <v>1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3">
        <v>1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>
        <v>1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>
        <v>2</v>
      </c>
      <c r="CJ19" s="38"/>
      <c r="CK19" s="38"/>
      <c r="CL19" s="38"/>
      <c r="CM19" s="38"/>
      <c r="CN19" s="38"/>
      <c r="CO19" s="38"/>
      <c r="CP19" s="39"/>
    </row>
    <row r="20" spans="1:94" ht="12.75">
      <c r="A20" s="25" t="s">
        <v>222</v>
      </c>
      <c r="B20" t="s">
        <v>207</v>
      </c>
      <c r="C20" s="26" t="s">
        <v>180</v>
      </c>
      <c r="D20" s="27" t="s">
        <v>180</v>
      </c>
      <c r="E20" s="28" t="s">
        <v>223</v>
      </c>
      <c r="G20" s="30"/>
      <c r="H20" s="25">
        <v>0.4</v>
      </c>
      <c r="J20" s="27">
        <f t="shared" si="0"/>
        <v>0.4</v>
      </c>
      <c r="K20" s="25">
        <v>0.3</v>
      </c>
      <c r="L20" s="32"/>
      <c r="M20" s="33">
        <v>0</v>
      </c>
      <c r="N20" s="33">
        <v>4</v>
      </c>
      <c r="O20" s="33">
        <v>0</v>
      </c>
      <c r="P20" s="34">
        <v>0</v>
      </c>
      <c r="Q20" s="35">
        <v>0</v>
      </c>
      <c r="R20">
        <v>0</v>
      </c>
      <c r="S20">
        <f t="shared" si="1"/>
        <v>0</v>
      </c>
      <c r="T20" s="36">
        <f t="shared" si="2"/>
        <v>0</v>
      </c>
      <c r="U20" s="37">
        <f t="shared" si="3"/>
        <v>0</v>
      </c>
      <c r="V20" s="36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3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9"/>
    </row>
    <row r="21" spans="1:94" ht="12.75">
      <c r="A21" s="25" t="s">
        <v>224</v>
      </c>
      <c r="B21" t="s">
        <v>207</v>
      </c>
      <c r="C21" s="26" t="s">
        <v>180</v>
      </c>
      <c r="D21" s="27" t="s">
        <v>180</v>
      </c>
      <c r="E21" s="28" t="s">
        <v>225</v>
      </c>
      <c r="F21" s="54">
        <v>2018</v>
      </c>
      <c r="G21" s="40" t="s">
        <v>190</v>
      </c>
      <c r="H21" s="25">
        <v>5.4</v>
      </c>
      <c r="I21" s="25"/>
      <c r="J21" s="31">
        <f t="shared" si="0"/>
        <v>5.4</v>
      </c>
      <c r="K21" s="25">
        <v>1.5</v>
      </c>
      <c r="L21" s="32" t="s">
        <v>172</v>
      </c>
      <c r="M21" s="33">
        <v>0</v>
      </c>
      <c r="N21" s="33">
        <v>4</v>
      </c>
      <c r="O21" s="33">
        <v>0</v>
      </c>
      <c r="P21" s="34">
        <v>0</v>
      </c>
      <c r="Q21" s="35">
        <v>0</v>
      </c>
      <c r="R21">
        <v>0</v>
      </c>
      <c r="S21">
        <f t="shared" si="1"/>
        <v>0</v>
      </c>
      <c r="T21" s="36">
        <f t="shared" si="2"/>
        <v>3</v>
      </c>
      <c r="U21" s="37">
        <f t="shared" si="3"/>
        <v>55.55555555555555</v>
      </c>
      <c r="V21" s="36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3">
        <v>2</v>
      </c>
      <c r="AM21" s="38"/>
      <c r="AN21" s="38"/>
      <c r="AO21" s="38"/>
      <c r="AP21" s="38"/>
      <c r="AQ21" s="38"/>
      <c r="AR21" s="38"/>
      <c r="AS21" s="47">
        <v>1</v>
      </c>
      <c r="AT21" s="38"/>
      <c r="AU21" s="38"/>
      <c r="AV21" s="38"/>
      <c r="AW21" s="38"/>
      <c r="AX21" s="33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</row>
    <row r="22" spans="1:94" ht="12.75">
      <c r="A22" s="25" t="s">
        <v>226</v>
      </c>
      <c r="B22" t="s">
        <v>207</v>
      </c>
      <c r="C22" s="26" t="s">
        <v>180</v>
      </c>
      <c r="D22" s="27" t="s">
        <v>180</v>
      </c>
      <c r="E22" s="28" t="s">
        <v>227</v>
      </c>
      <c r="G22" s="30"/>
      <c r="H22" s="25">
        <v>0.2</v>
      </c>
      <c r="J22" s="27">
        <f t="shared" si="0"/>
        <v>0.2</v>
      </c>
      <c r="K22" s="25">
        <v>0.3</v>
      </c>
      <c r="L22" s="32"/>
      <c r="M22" s="33">
        <v>0</v>
      </c>
      <c r="N22" s="33">
        <v>4</v>
      </c>
      <c r="O22" s="33">
        <v>0</v>
      </c>
      <c r="P22" s="34">
        <v>0</v>
      </c>
      <c r="Q22" s="35">
        <v>0</v>
      </c>
      <c r="R22">
        <v>0</v>
      </c>
      <c r="S22">
        <f t="shared" si="1"/>
        <v>0</v>
      </c>
      <c r="T22" s="36">
        <f t="shared" si="2"/>
        <v>0</v>
      </c>
      <c r="U22" s="37">
        <f t="shared" si="3"/>
        <v>0</v>
      </c>
      <c r="V22" s="3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3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9"/>
    </row>
    <row r="23" spans="1:94" ht="12.75">
      <c r="A23" s="25" t="s">
        <v>228</v>
      </c>
      <c r="B23" t="s">
        <v>207</v>
      </c>
      <c r="C23" s="26" t="s">
        <v>180</v>
      </c>
      <c r="D23" s="27" t="s">
        <v>180</v>
      </c>
      <c r="E23" s="28" t="s">
        <v>229</v>
      </c>
      <c r="F23" s="54">
        <v>2007</v>
      </c>
      <c r="G23" s="40" t="s">
        <v>190</v>
      </c>
      <c r="H23" s="25">
        <v>1.3</v>
      </c>
      <c r="I23" s="25">
        <v>0.7</v>
      </c>
      <c r="J23" s="31">
        <f t="shared" si="0"/>
        <v>2</v>
      </c>
      <c r="K23" s="25">
        <v>0.7</v>
      </c>
      <c r="L23" s="41" t="s">
        <v>172</v>
      </c>
      <c r="M23" s="33">
        <v>0</v>
      </c>
      <c r="N23" s="33">
        <v>4</v>
      </c>
      <c r="O23" s="33">
        <v>0</v>
      </c>
      <c r="P23" s="34">
        <v>0</v>
      </c>
      <c r="Q23" s="35">
        <v>0</v>
      </c>
      <c r="R23">
        <v>0</v>
      </c>
      <c r="S23">
        <f t="shared" si="1"/>
        <v>0</v>
      </c>
      <c r="T23" s="36">
        <f t="shared" si="2"/>
        <v>0</v>
      </c>
      <c r="U23" s="37">
        <f t="shared" si="3"/>
        <v>0</v>
      </c>
      <c r="V23" s="3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3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</row>
    <row r="24" spans="1:94" ht="12.75">
      <c r="A24" s="24" t="s">
        <v>230</v>
      </c>
      <c r="B24" t="s">
        <v>231</v>
      </c>
      <c r="C24" s="26" t="s">
        <v>180</v>
      </c>
      <c r="D24" s="27" t="s">
        <v>180</v>
      </c>
      <c r="E24" s="28" t="s">
        <v>232</v>
      </c>
      <c r="F24" s="54">
        <v>2017</v>
      </c>
      <c r="G24" s="40" t="s">
        <v>177</v>
      </c>
      <c r="H24" s="25">
        <v>52</v>
      </c>
      <c r="I24" s="25">
        <v>22</v>
      </c>
      <c r="J24" s="27">
        <f t="shared" si="0"/>
        <v>74</v>
      </c>
      <c r="K24" s="25">
        <v>7.7</v>
      </c>
      <c r="L24" s="32" t="s">
        <v>173</v>
      </c>
      <c r="M24" s="33">
        <v>1</v>
      </c>
      <c r="N24" s="33">
        <v>3</v>
      </c>
      <c r="O24" s="33">
        <v>0</v>
      </c>
      <c r="P24" s="34">
        <v>0</v>
      </c>
      <c r="Q24" s="35">
        <v>8</v>
      </c>
      <c r="R24">
        <v>5</v>
      </c>
      <c r="S24">
        <f t="shared" si="1"/>
        <v>13</v>
      </c>
      <c r="T24" s="36">
        <f t="shared" si="2"/>
        <v>59</v>
      </c>
      <c r="U24" s="37">
        <f t="shared" si="3"/>
        <v>113.46153846153847</v>
      </c>
      <c r="V24" s="36"/>
      <c r="W24" s="38"/>
      <c r="X24" s="38"/>
      <c r="Y24" s="38"/>
      <c r="Z24" s="38"/>
      <c r="AA24" s="38"/>
      <c r="AB24" s="38"/>
      <c r="AC24" s="38">
        <v>18</v>
      </c>
      <c r="AD24" s="38">
        <v>7</v>
      </c>
      <c r="AE24" s="38">
        <v>1</v>
      </c>
      <c r="AF24" s="38">
        <v>5</v>
      </c>
      <c r="AG24" s="38"/>
      <c r="AH24" s="38"/>
      <c r="AI24" s="38">
        <v>4</v>
      </c>
      <c r="AJ24" s="38">
        <v>1</v>
      </c>
      <c r="AK24" s="38"/>
      <c r="AL24" s="38">
        <v>8</v>
      </c>
      <c r="AM24" s="38"/>
      <c r="AN24" s="38"/>
      <c r="AO24" s="38">
        <v>2</v>
      </c>
      <c r="AP24" s="38"/>
      <c r="AQ24" s="38"/>
      <c r="AR24" s="38">
        <v>6</v>
      </c>
      <c r="AS24" s="47">
        <v>1</v>
      </c>
      <c r="AT24" s="38">
        <v>1</v>
      </c>
      <c r="AU24" s="38"/>
      <c r="AV24" s="38"/>
      <c r="AW24" s="38">
        <v>1</v>
      </c>
      <c r="AX24" s="38">
        <v>2</v>
      </c>
      <c r="AY24" s="38">
        <v>3</v>
      </c>
      <c r="AZ24" s="38"/>
      <c r="BA24" s="38"/>
      <c r="BB24" s="38"/>
      <c r="BC24" s="38">
        <v>6</v>
      </c>
      <c r="BD24" s="38"/>
      <c r="BE24" s="38"/>
      <c r="BF24" s="38"/>
      <c r="BG24" s="38">
        <v>2</v>
      </c>
      <c r="BH24" s="38"/>
      <c r="BI24" s="38"/>
      <c r="BJ24" s="38"/>
      <c r="BK24" s="38"/>
      <c r="BL24" s="38">
        <v>1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>
        <v>5</v>
      </c>
      <c r="CB24" s="38"/>
      <c r="CC24" s="38"/>
      <c r="CD24" s="38"/>
      <c r="CE24" s="38"/>
      <c r="CF24" s="38">
        <v>17</v>
      </c>
      <c r="CG24" s="38"/>
      <c r="CH24" s="38">
        <v>1</v>
      </c>
      <c r="CI24" s="38">
        <v>54</v>
      </c>
      <c r="CJ24" s="38"/>
      <c r="CK24" s="38">
        <v>8</v>
      </c>
      <c r="CL24" s="38"/>
      <c r="CM24" s="38">
        <v>1</v>
      </c>
      <c r="CN24" s="38">
        <v>11</v>
      </c>
      <c r="CO24" s="38"/>
      <c r="CP24" s="39">
        <v>36</v>
      </c>
    </row>
    <row r="25" spans="1:94" ht="12.75">
      <c r="A25" s="57" t="s">
        <v>233</v>
      </c>
      <c r="B25" t="s">
        <v>188</v>
      </c>
      <c r="C25" s="26" t="s">
        <v>180</v>
      </c>
      <c r="D25" s="27" t="s">
        <v>180</v>
      </c>
      <c r="E25" s="28" t="s">
        <v>234</v>
      </c>
      <c r="F25" s="54">
        <v>2003</v>
      </c>
      <c r="G25" s="40" t="s">
        <v>177</v>
      </c>
      <c r="H25" s="25">
        <v>6.3</v>
      </c>
      <c r="I25" s="25">
        <v>8.7</v>
      </c>
      <c r="J25" s="31">
        <f t="shared" si="0"/>
        <v>15</v>
      </c>
      <c r="K25" s="25">
        <v>1.2</v>
      </c>
      <c r="L25" s="41" t="s">
        <v>174</v>
      </c>
      <c r="M25" s="33">
        <v>0</v>
      </c>
      <c r="N25" s="33">
        <v>4</v>
      </c>
      <c r="O25" s="33">
        <v>0</v>
      </c>
      <c r="P25" s="34">
        <v>0</v>
      </c>
      <c r="Q25" s="35">
        <v>0</v>
      </c>
      <c r="R25">
        <v>2</v>
      </c>
      <c r="S25">
        <f t="shared" si="1"/>
        <v>2</v>
      </c>
      <c r="T25" s="36">
        <f t="shared" si="2"/>
        <v>9</v>
      </c>
      <c r="U25" s="37">
        <f t="shared" si="3"/>
        <v>142.85714285714286</v>
      </c>
      <c r="V25" s="36"/>
      <c r="W25" s="38"/>
      <c r="X25" s="38"/>
      <c r="Y25" s="38">
        <v>1</v>
      </c>
      <c r="Z25" s="38"/>
      <c r="AA25" s="38"/>
      <c r="AB25" s="38"/>
      <c r="AC25" s="38"/>
      <c r="AD25" s="38"/>
      <c r="AE25" s="38"/>
      <c r="AF25" s="38"/>
      <c r="AG25" s="38">
        <v>2</v>
      </c>
      <c r="AH25" s="38"/>
      <c r="AI25" s="38"/>
      <c r="AJ25" s="38">
        <v>2</v>
      </c>
      <c r="AK25" s="38"/>
      <c r="AL25" s="38">
        <v>4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3">
        <v>1</v>
      </c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>
        <v>1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>
        <v>1</v>
      </c>
      <c r="CL25" s="38"/>
      <c r="CM25" s="38"/>
      <c r="CN25" s="38"/>
      <c r="CO25" s="38"/>
      <c r="CP25" s="39">
        <v>1</v>
      </c>
    </row>
    <row r="26" spans="1:94" ht="12.75">
      <c r="A26" t="s">
        <v>235</v>
      </c>
      <c r="B26" t="s">
        <v>236</v>
      </c>
      <c r="C26" s="26" t="s">
        <v>180</v>
      </c>
      <c r="D26" s="27" t="s">
        <v>180</v>
      </c>
      <c r="E26" s="28" t="s">
        <v>237</v>
      </c>
      <c r="F26" s="54">
        <v>2003</v>
      </c>
      <c r="G26" s="40" t="s">
        <v>177</v>
      </c>
      <c r="H26" s="25">
        <v>0.6</v>
      </c>
      <c r="I26">
        <v>1</v>
      </c>
      <c r="J26" s="27">
        <f t="shared" si="0"/>
        <v>1.6</v>
      </c>
      <c r="K26" s="25">
        <v>0.3</v>
      </c>
      <c r="L26" s="32" t="s">
        <v>172</v>
      </c>
      <c r="M26" s="33">
        <v>0</v>
      </c>
      <c r="N26" s="33">
        <v>2</v>
      </c>
      <c r="O26" s="33">
        <v>2</v>
      </c>
      <c r="P26" s="34">
        <v>0</v>
      </c>
      <c r="Q26" s="35">
        <v>0</v>
      </c>
      <c r="R26">
        <v>0</v>
      </c>
      <c r="S26">
        <f t="shared" si="1"/>
        <v>0</v>
      </c>
      <c r="T26" s="36">
        <f t="shared" si="2"/>
        <v>0</v>
      </c>
      <c r="U26" s="37">
        <f t="shared" si="3"/>
        <v>0</v>
      </c>
      <c r="V26" s="36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3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9"/>
    </row>
    <row r="27" spans="1:94" ht="12.75">
      <c r="A27" t="s">
        <v>238</v>
      </c>
      <c r="B27" t="s">
        <v>188</v>
      </c>
      <c r="C27" s="26" t="s">
        <v>180</v>
      </c>
      <c r="D27" s="27" t="s">
        <v>180</v>
      </c>
      <c r="E27" s="28" t="s">
        <v>239</v>
      </c>
      <c r="F27" s="54">
        <v>2003</v>
      </c>
      <c r="G27" s="40" t="s">
        <v>177</v>
      </c>
      <c r="H27" s="25">
        <v>1.1</v>
      </c>
      <c r="I27" s="25"/>
      <c r="J27" s="31">
        <f t="shared" si="0"/>
        <v>1.1</v>
      </c>
      <c r="K27" s="25">
        <v>0.5</v>
      </c>
      <c r="L27" s="41" t="s">
        <v>172</v>
      </c>
      <c r="M27" s="33">
        <v>0</v>
      </c>
      <c r="N27" s="33">
        <v>1</v>
      </c>
      <c r="O27" s="33">
        <v>3</v>
      </c>
      <c r="P27" s="34">
        <v>0</v>
      </c>
      <c r="Q27" s="35">
        <v>0</v>
      </c>
      <c r="R27">
        <v>0</v>
      </c>
      <c r="S27">
        <f t="shared" si="1"/>
        <v>0</v>
      </c>
      <c r="T27" s="36">
        <f t="shared" si="2"/>
        <v>1</v>
      </c>
      <c r="U27" s="37">
        <f t="shared" si="3"/>
        <v>90.9090909090909</v>
      </c>
      <c r="V27" s="36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>
        <v>1</v>
      </c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3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>
        <v>1</v>
      </c>
      <c r="CL27" s="38"/>
      <c r="CM27" s="38"/>
      <c r="CN27" s="38"/>
      <c r="CO27" s="38"/>
      <c r="CP27" s="39"/>
    </row>
    <row r="28" spans="1:94" ht="12.75">
      <c r="A28" t="s">
        <v>240</v>
      </c>
      <c r="B28" t="s">
        <v>188</v>
      </c>
      <c r="C28" s="26" t="s">
        <v>180</v>
      </c>
      <c r="D28" s="27" t="s">
        <v>180</v>
      </c>
      <c r="E28" s="28" t="s">
        <v>241</v>
      </c>
      <c r="F28" s="54">
        <v>2003</v>
      </c>
      <c r="G28" s="40" t="s">
        <v>177</v>
      </c>
      <c r="H28" s="25">
        <v>3.1</v>
      </c>
      <c r="I28" s="25"/>
      <c r="J28" s="31">
        <f t="shared" si="0"/>
        <v>3.1</v>
      </c>
      <c r="K28" s="25">
        <v>0.9</v>
      </c>
      <c r="L28" s="41" t="s">
        <v>174</v>
      </c>
      <c r="M28" s="33">
        <v>0</v>
      </c>
      <c r="N28" s="33">
        <v>1</v>
      </c>
      <c r="O28" s="33">
        <v>3</v>
      </c>
      <c r="P28" s="34">
        <v>0</v>
      </c>
      <c r="Q28" s="35">
        <v>0</v>
      </c>
      <c r="R28">
        <v>0</v>
      </c>
      <c r="S28">
        <f t="shared" si="1"/>
        <v>0</v>
      </c>
      <c r="T28" s="36">
        <f t="shared" si="2"/>
        <v>5</v>
      </c>
      <c r="U28" s="37">
        <f t="shared" si="3"/>
        <v>161.29032258064515</v>
      </c>
      <c r="V28" s="36"/>
      <c r="W28" s="38"/>
      <c r="X28" s="38"/>
      <c r="Y28" s="38">
        <v>2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>
        <v>2</v>
      </c>
      <c r="AK28" s="38"/>
      <c r="AL28" s="38">
        <v>1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3">
        <v>1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>
        <v>1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9"/>
    </row>
    <row r="29" spans="1:94" ht="12.75">
      <c r="A29" t="s">
        <v>242</v>
      </c>
      <c r="B29" t="s">
        <v>188</v>
      </c>
      <c r="C29" s="26" t="s">
        <v>180</v>
      </c>
      <c r="D29" s="27" t="s">
        <v>180</v>
      </c>
      <c r="E29" s="28" t="s">
        <v>243</v>
      </c>
      <c r="F29" s="54">
        <v>2014</v>
      </c>
      <c r="G29" s="40" t="s">
        <v>177</v>
      </c>
      <c r="H29" s="25">
        <v>4.2</v>
      </c>
      <c r="I29" s="25"/>
      <c r="J29" s="31">
        <f t="shared" si="0"/>
        <v>4.2</v>
      </c>
      <c r="K29" s="25">
        <v>1</v>
      </c>
      <c r="L29" s="41" t="s">
        <v>172</v>
      </c>
      <c r="M29" s="33">
        <v>0</v>
      </c>
      <c r="N29" s="33">
        <v>2</v>
      </c>
      <c r="O29" s="33">
        <v>2</v>
      </c>
      <c r="P29" s="34">
        <v>0</v>
      </c>
      <c r="Q29" s="35">
        <v>0</v>
      </c>
      <c r="R29">
        <v>2</v>
      </c>
      <c r="S29">
        <f t="shared" si="1"/>
        <v>2</v>
      </c>
      <c r="T29" s="36">
        <f t="shared" si="2"/>
        <v>2</v>
      </c>
      <c r="U29" s="37">
        <f t="shared" si="3"/>
        <v>47.61904761904762</v>
      </c>
      <c r="V29" s="36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>
        <v>1</v>
      </c>
      <c r="AK29" s="38"/>
      <c r="AL29" s="38"/>
      <c r="AM29" s="33"/>
      <c r="AN29" s="38"/>
      <c r="AO29" s="38"/>
      <c r="AP29" s="38"/>
      <c r="AQ29" s="38"/>
      <c r="AR29" s="38"/>
      <c r="AS29" s="47">
        <v>1</v>
      </c>
      <c r="AT29" s="38"/>
      <c r="AU29" s="38"/>
      <c r="AV29" s="38"/>
      <c r="AW29" s="38"/>
      <c r="AX29" s="33">
        <v>1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>
        <v>1</v>
      </c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9"/>
    </row>
    <row r="30" spans="1:94" ht="12.75">
      <c r="A30" s="25" t="s">
        <v>244</v>
      </c>
      <c r="B30" t="s">
        <v>245</v>
      </c>
      <c r="C30" s="26" t="s">
        <v>180</v>
      </c>
      <c r="D30" s="27" t="s">
        <v>180</v>
      </c>
      <c r="E30" s="28" t="s">
        <v>246</v>
      </c>
      <c r="G30" s="30"/>
      <c r="H30" s="25">
        <v>0.1</v>
      </c>
      <c r="I30" s="25">
        <v>5.3</v>
      </c>
      <c r="J30" s="27">
        <f t="shared" si="0"/>
        <v>5.3999999999999995</v>
      </c>
      <c r="K30" s="25">
        <v>0.4</v>
      </c>
      <c r="L30" s="32"/>
      <c r="M30" s="33">
        <v>3</v>
      </c>
      <c r="N30" s="33">
        <v>1</v>
      </c>
      <c r="O30" s="33">
        <v>0</v>
      </c>
      <c r="P30" s="34">
        <v>0</v>
      </c>
      <c r="Q30" s="35">
        <v>0</v>
      </c>
      <c r="R30">
        <v>0</v>
      </c>
      <c r="S30">
        <f t="shared" si="1"/>
        <v>0</v>
      </c>
      <c r="T30" s="36">
        <f t="shared" si="2"/>
        <v>0</v>
      </c>
      <c r="U30" s="37">
        <f t="shared" si="3"/>
        <v>0</v>
      </c>
      <c r="V30" s="36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3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/>
    </row>
    <row r="31" spans="1:94" ht="12.75">
      <c r="A31" s="25" t="s">
        <v>247</v>
      </c>
      <c r="B31" t="s">
        <v>212</v>
      </c>
      <c r="C31" s="26" t="s">
        <v>180</v>
      </c>
      <c r="D31" s="27" t="s">
        <v>180</v>
      </c>
      <c r="E31" s="28" t="s">
        <v>248</v>
      </c>
      <c r="G31" s="30"/>
      <c r="H31" s="25">
        <v>0.7</v>
      </c>
      <c r="I31">
        <v>0.3</v>
      </c>
      <c r="J31" s="27">
        <f t="shared" si="0"/>
        <v>1</v>
      </c>
      <c r="K31" s="25">
        <v>0.4</v>
      </c>
      <c r="L31" s="32"/>
      <c r="M31" s="33">
        <v>0</v>
      </c>
      <c r="N31" s="33">
        <v>2</v>
      </c>
      <c r="O31" s="33">
        <v>2</v>
      </c>
      <c r="P31" s="34">
        <v>0</v>
      </c>
      <c r="Q31" s="35">
        <v>0</v>
      </c>
      <c r="R31">
        <v>0</v>
      </c>
      <c r="S31">
        <f t="shared" si="1"/>
        <v>0</v>
      </c>
      <c r="T31" s="36">
        <f t="shared" si="2"/>
        <v>0</v>
      </c>
      <c r="U31" s="37">
        <f t="shared" si="3"/>
        <v>0</v>
      </c>
      <c r="V31" s="36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</row>
    <row r="32" spans="1:94" ht="12.75">
      <c r="A32" t="s">
        <v>249</v>
      </c>
      <c r="B32" t="s">
        <v>183</v>
      </c>
      <c r="C32" s="26" t="s">
        <v>180</v>
      </c>
      <c r="D32" s="27" t="s">
        <v>180</v>
      </c>
      <c r="E32" s="28" t="s">
        <v>250</v>
      </c>
      <c r="F32" s="54">
        <v>2022</v>
      </c>
      <c r="G32" s="40" t="s">
        <v>251</v>
      </c>
      <c r="H32" s="25">
        <v>0.4</v>
      </c>
      <c r="I32">
        <v>1.1</v>
      </c>
      <c r="J32" s="27">
        <f t="shared" si="0"/>
        <v>1.5</v>
      </c>
      <c r="K32" s="25">
        <v>0.2</v>
      </c>
      <c r="L32" s="41" t="s">
        <v>172</v>
      </c>
      <c r="M32" s="33">
        <v>0</v>
      </c>
      <c r="N32" s="33">
        <v>4</v>
      </c>
      <c r="O32" s="33">
        <v>0</v>
      </c>
      <c r="P32" s="34">
        <v>0</v>
      </c>
      <c r="Q32" s="35">
        <v>0</v>
      </c>
      <c r="R32">
        <v>0</v>
      </c>
      <c r="S32">
        <f t="shared" si="1"/>
        <v>0</v>
      </c>
      <c r="T32" s="36">
        <f t="shared" si="2"/>
        <v>0</v>
      </c>
      <c r="U32" s="37">
        <f t="shared" si="3"/>
        <v>0</v>
      </c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>
        <v>1</v>
      </c>
    </row>
    <row r="33" spans="1:94" ht="12.75">
      <c r="A33" t="s">
        <v>252</v>
      </c>
      <c r="B33" t="s">
        <v>212</v>
      </c>
      <c r="C33" s="26" t="s">
        <v>180</v>
      </c>
      <c r="D33" s="27" t="s">
        <v>180</v>
      </c>
      <c r="E33" s="28" t="s">
        <v>253</v>
      </c>
      <c r="G33" s="30"/>
      <c r="H33" s="25">
        <v>0.6</v>
      </c>
      <c r="J33" s="27">
        <f t="shared" si="0"/>
        <v>0.6</v>
      </c>
      <c r="K33" s="25">
        <v>0.4</v>
      </c>
      <c r="L33" s="32"/>
      <c r="M33" s="33">
        <v>0</v>
      </c>
      <c r="N33" s="33">
        <v>4</v>
      </c>
      <c r="O33" s="33">
        <v>0</v>
      </c>
      <c r="P33" s="34">
        <v>0</v>
      </c>
      <c r="Q33" s="35">
        <v>0</v>
      </c>
      <c r="R33">
        <v>1</v>
      </c>
      <c r="S33">
        <f t="shared" si="1"/>
        <v>1</v>
      </c>
      <c r="T33" s="36">
        <f t="shared" si="2"/>
        <v>0</v>
      </c>
      <c r="U33" s="37">
        <f t="shared" si="3"/>
        <v>0</v>
      </c>
      <c r="V33" s="36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</row>
    <row r="34" spans="1:94" ht="12.75">
      <c r="A34" s="58" t="s">
        <v>254</v>
      </c>
      <c r="B34" t="s">
        <v>255</v>
      </c>
      <c r="C34" s="26" t="s">
        <v>180</v>
      </c>
      <c r="D34" s="27" t="s">
        <v>180</v>
      </c>
      <c r="E34" s="28" t="s">
        <v>256</v>
      </c>
      <c r="F34" s="54">
        <v>2013</v>
      </c>
      <c r="G34" s="40" t="s">
        <v>177</v>
      </c>
      <c r="H34" s="25">
        <v>4</v>
      </c>
      <c r="I34" s="25">
        <v>11</v>
      </c>
      <c r="J34" s="31">
        <f t="shared" si="0"/>
        <v>15</v>
      </c>
      <c r="K34" s="25">
        <v>1</v>
      </c>
      <c r="L34" s="32" t="s">
        <v>173</v>
      </c>
      <c r="M34" s="33">
        <v>0</v>
      </c>
      <c r="N34" s="33">
        <v>4</v>
      </c>
      <c r="O34" s="33">
        <v>0</v>
      </c>
      <c r="P34" s="34">
        <v>0</v>
      </c>
      <c r="Q34" s="35">
        <v>0</v>
      </c>
      <c r="R34">
        <v>0</v>
      </c>
      <c r="S34">
        <f t="shared" si="1"/>
        <v>0</v>
      </c>
      <c r="T34" s="36">
        <f t="shared" si="2"/>
        <v>9</v>
      </c>
      <c r="U34" s="37">
        <f t="shared" si="3"/>
        <v>225</v>
      </c>
      <c r="V34" s="36"/>
      <c r="W34" s="38"/>
      <c r="X34" s="38"/>
      <c r="Y34" s="38"/>
      <c r="Z34" s="38"/>
      <c r="AA34" s="38"/>
      <c r="AB34" s="38"/>
      <c r="AC34" s="38">
        <v>1</v>
      </c>
      <c r="AD34" s="38">
        <v>3</v>
      </c>
      <c r="AE34" s="38"/>
      <c r="AF34" s="38"/>
      <c r="AG34" s="38"/>
      <c r="AH34" s="38"/>
      <c r="AI34" s="38"/>
      <c r="AJ34" s="38"/>
      <c r="AK34" s="38"/>
      <c r="AL34" s="38">
        <v>4</v>
      </c>
      <c r="AM34" s="38"/>
      <c r="AN34" s="38"/>
      <c r="AO34" s="38"/>
      <c r="AP34" s="38"/>
      <c r="AQ34" s="38"/>
      <c r="AR34" s="38"/>
      <c r="AS34" s="38">
        <v>1</v>
      </c>
      <c r="AT34" s="38"/>
      <c r="AU34" s="38"/>
      <c r="AV34" s="38"/>
      <c r="AW34" s="38"/>
      <c r="AX34" s="33">
        <v>1</v>
      </c>
      <c r="AY34" s="38"/>
      <c r="AZ34" s="38"/>
      <c r="BA34" s="38"/>
      <c r="BB34" s="38"/>
      <c r="BC34" s="38"/>
      <c r="BD34" s="38"/>
      <c r="BE34" s="38"/>
      <c r="BF34" s="38"/>
      <c r="BG34" s="38">
        <v>2</v>
      </c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>
        <v>3</v>
      </c>
      <c r="CB34" s="38"/>
      <c r="CC34" s="38"/>
      <c r="CD34" s="38"/>
      <c r="CE34" s="38"/>
      <c r="CF34" s="38">
        <v>1</v>
      </c>
      <c r="CG34" s="38"/>
      <c r="CH34" s="38"/>
      <c r="CI34" s="38">
        <v>8</v>
      </c>
      <c r="CJ34" s="38"/>
      <c r="CK34" s="38"/>
      <c r="CL34" s="38"/>
      <c r="CM34" s="38"/>
      <c r="CN34" s="38">
        <v>3</v>
      </c>
      <c r="CO34" s="38"/>
      <c r="CP34" s="39">
        <v>3</v>
      </c>
    </row>
    <row r="35" spans="1:94" ht="12.75">
      <c r="A35" s="25" t="s">
        <v>257</v>
      </c>
      <c r="B35" t="s">
        <v>258</v>
      </c>
      <c r="C35" s="26" t="s">
        <v>180</v>
      </c>
      <c r="D35" s="27" t="s">
        <v>180</v>
      </c>
      <c r="E35" s="28" t="s">
        <v>259</v>
      </c>
      <c r="G35" s="30"/>
      <c r="H35" s="25">
        <v>3.7</v>
      </c>
      <c r="I35" s="25">
        <v>9</v>
      </c>
      <c r="J35" s="31">
        <f t="shared" si="0"/>
        <v>12.7</v>
      </c>
      <c r="K35" s="25">
        <v>1</v>
      </c>
      <c r="L35" s="32"/>
      <c r="M35" s="33">
        <v>2</v>
      </c>
      <c r="N35" s="33">
        <v>2</v>
      </c>
      <c r="O35" s="33">
        <v>0</v>
      </c>
      <c r="P35" s="34">
        <v>0</v>
      </c>
      <c r="Q35" s="35">
        <v>2</v>
      </c>
      <c r="R35">
        <v>0</v>
      </c>
      <c r="S35">
        <f t="shared" si="1"/>
        <v>2</v>
      </c>
      <c r="T35" s="36">
        <f t="shared" si="2"/>
        <v>0</v>
      </c>
      <c r="U35" s="37">
        <f t="shared" si="3"/>
        <v>0</v>
      </c>
      <c r="V35" s="36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</row>
    <row r="36" spans="1:94" ht="12.75">
      <c r="A36" s="25" t="s">
        <v>260</v>
      </c>
      <c r="B36" t="s">
        <v>261</v>
      </c>
      <c r="C36" s="26" t="s">
        <v>180</v>
      </c>
      <c r="D36" s="27" t="s">
        <v>180</v>
      </c>
      <c r="E36" s="28" t="s">
        <v>262</v>
      </c>
      <c r="G36" s="30"/>
      <c r="H36" s="25">
        <v>0.2</v>
      </c>
      <c r="I36" s="25">
        <v>2.2</v>
      </c>
      <c r="J36" s="27">
        <f t="shared" si="0"/>
        <v>2.4000000000000004</v>
      </c>
      <c r="K36" s="25">
        <v>0.5</v>
      </c>
      <c r="L36" s="32"/>
      <c r="M36" s="33">
        <v>3</v>
      </c>
      <c r="N36" s="33">
        <v>1</v>
      </c>
      <c r="O36" s="33">
        <v>0</v>
      </c>
      <c r="P36" s="34">
        <v>0</v>
      </c>
      <c r="Q36" s="35">
        <v>0</v>
      </c>
      <c r="R36">
        <v>0</v>
      </c>
      <c r="S36">
        <f t="shared" si="1"/>
        <v>0</v>
      </c>
      <c r="T36" s="36">
        <f t="shared" si="2"/>
        <v>0</v>
      </c>
      <c r="U36" s="37">
        <f t="shared" si="3"/>
        <v>0</v>
      </c>
      <c r="V36" s="36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3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</row>
    <row r="37" spans="1:94" ht="12.75">
      <c r="A37" t="s">
        <v>263</v>
      </c>
      <c r="B37" t="s">
        <v>264</v>
      </c>
      <c r="C37" s="26" t="s">
        <v>180</v>
      </c>
      <c r="D37" s="27" t="s">
        <v>180</v>
      </c>
      <c r="E37" s="28" t="s">
        <v>265</v>
      </c>
      <c r="F37" s="54">
        <v>2013</v>
      </c>
      <c r="G37" s="40" t="s">
        <v>177</v>
      </c>
      <c r="H37" s="25">
        <v>6.9</v>
      </c>
      <c r="I37" s="25">
        <v>6.8</v>
      </c>
      <c r="J37" s="31">
        <f t="shared" si="0"/>
        <v>13.7</v>
      </c>
      <c r="K37" s="25">
        <v>2.1</v>
      </c>
      <c r="L37" s="41" t="s">
        <v>172</v>
      </c>
      <c r="M37" s="33">
        <v>2</v>
      </c>
      <c r="N37" s="33">
        <v>2</v>
      </c>
      <c r="O37" s="33">
        <v>0</v>
      </c>
      <c r="P37" s="34">
        <v>0</v>
      </c>
      <c r="Q37" s="35">
        <v>1</v>
      </c>
      <c r="R37">
        <v>1</v>
      </c>
      <c r="S37">
        <f t="shared" si="1"/>
        <v>2</v>
      </c>
      <c r="T37" s="36">
        <f t="shared" si="2"/>
        <v>1</v>
      </c>
      <c r="U37" s="37">
        <f t="shared" si="3"/>
        <v>14.492753623188404</v>
      </c>
      <c r="V37" s="36"/>
      <c r="W37" s="38"/>
      <c r="X37" s="38"/>
      <c r="Y37" s="38"/>
      <c r="Z37" s="38"/>
      <c r="AA37" s="38"/>
      <c r="AB37" s="38"/>
      <c r="AC37" s="38">
        <v>1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3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>
        <v>1</v>
      </c>
      <c r="CL37" s="38"/>
      <c r="CM37" s="38"/>
      <c r="CN37" s="38"/>
      <c r="CO37" s="38"/>
      <c r="CP37" s="39"/>
    </row>
    <row r="38" spans="1:94" ht="12.75">
      <c r="A38" t="s">
        <v>266</v>
      </c>
      <c r="C38" s="26" t="s">
        <v>180</v>
      </c>
      <c r="D38" s="27" t="s">
        <v>180</v>
      </c>
      <c r="E38" s="28" t="s">
        <v>267</v>
      </c>
      <c r="F38" s="54">
        <v>2001</v>
      </c>
      <c r="G38" s="40" t="s">
        <v>177</v>
      </c>
      <c r="H38" s="25">
        <v>0.2</v>
      </c>
      <c r="I38" s="25">
        <v>9</v>
      </c>
      <c r="J38" s="31">
        <f t="shared" si="0"/>
        <v>9.2</v>
      </c>
      <c r="K38" s="25">
        <v>1.1</v>
      </c>
      <c r="L38" s="41" t="s">
        <v>172</v>
      </c>
      <c r="M38" s="33">
        <v>3</v>
      </c>
      <c r="N38" s="33">
        <v>1</v>
      </c>
      <c r="O38" s="33">
        <v>0</v>
      </c>
      <c r="P38" s="34">
        <v>0</v>
      </c>
      <c r="Q38" s="35">
        <v>3</v>
      </c>
      <c r="R38">
        <v>0</v>
      </c>
      <c r="S38">
        <f t="shared" si="1"/>
        <v>3</v>
      </c>
      <c r="T38" s="36">
        <f t="shared" si="2"/>
        <v>0</v>
      </c>
      <c r="U38" s="37">
        <f t="shared" si="3"/>
        <v>0</v>
      </c>
      <c r="V38" s="36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3"/>
      <c r="AY38" s="38"/>
      <c r="AZ38" s="38"/>
      <c r="BA38" s="38"/>
      <c r="BB38" s="38"/>
      <c r="BC38" s="38"/>
      <c r="BD38" s="38"/>
      <c r="BE38" s="38">
        <v>1</v>
      </c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>
        <v>2</v>
      </c>
      <c r="CA38" s="38"/>
      <c r="CB38" s="38"/>
      <c r="CC38" s="38"/>
      <c r="CD38" s="38"/>
      <c r="CE38" s="38"/>
      <c r="CF38" s="38"/>
      <c r="CG38" s="38"/>
      <c r="CH38" s="38"/>
      <c r="CI38" s="38">
        <v>1</v>
      </c>
      <c r="CJ38" s="38"/>
      <c r="CK38" s="38"/>
      <c r="CL38" s="38"/>
      <c r="CM38" s="38">
        <v>1</v>
      </c>
      <c r="CN38" s="38"/>
      <c r="CO38" s="38"/>
      <c r="CP38" s="39"/>
    </row>
    <row r="39" spans="1:94" ht="12.75">
      <c r="A39" t="s">
        <v>268</v>
      </c>
      <c r="B39" t="s">
        <v>212</v>
      </c>
      <c r="C39" s="26" t="s">
        <v>180</v>
      </c>
      <c r="D39" s="27" t="s">
        <v>180</v>
      </c>
      <c r="E39" s="46" t="s">
        <v>269</v>
      </c>
      <c r="G39" s="30"/>
      <c r="H39" s="25">
        <v>2.1</v>
      </c>
      <c r="I39" s="25">
        <v>2</v>
      </c>
      <c r="J39" s="31">
        <f t="shared" si="0"/>
        <v>4.1</v>
      </c>
      <c r="K39" s="25">
        <v>0.7</v>
      </c>
      <c r="L39" s="32"/>
      <c r="M39" s="33">
        <v>0</v>
      </c>
      <c r="N39" s="33">
        <v>4</v>
      </c>
      <c r="O39" s="33">
        <v>0</v>
      </c>
      <c r="P39" s="34">
        <v>0</v>
      </c>
      <c r="Q39" s="35">
        <v>0</v>
      </c>
      <c r="R39">
        <v>0</v>
      </c>
      <c r="S39">
        <f t="shared" si="1"/>
        <v>0</v>
      </c>
      <c r="T39" s="36">
        <f t="shared" si="2"/>
        <v>0</v>
      </c>
      <c r="U39" s="37">
        <f t="shared" si="3"/>
        <v>0</v>
      </c>
      <c r="V39" s="36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3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9"/>
    </row>
    <row r="40" spans="1:94" ht="12.75">
      <c r="A40" t="s">
        <v>270</v>
      </c>
      <c r="B40" t="s">
        <v>179</v>
      </c>
      <c r="C40" s="26" t="s">
        <v>180</v>
      </c>
      <c r="D40" s="27" t="s">
        <v>180</v>
      </c>
      <c r="E40" s="28" t="s">
        <v>271</v>
      </c>
      <c r="G40" s="30"/>
      <c r="H40" s="25">
        <v>0.8</v>
      </c>
      <c r="J40" s="27">
        <f t="shared" si="0"/>
        <v>0.8</v>
      </c>
      <c r="K40" s="25">
        <v>0.4</v>
      </c>
      <c r="L40" s="32"/>
      <c r="M40" s="33">
        <v>0</v>
      </c>
      <c r="N40" s="33">
        <v>2</v>
      </c>
      <c r="O40" s="33">
        <v>2</v>
      </c>
      <c r="P40" s="34">
        <v>0</v>
      </c>
      <c r="Q40" s="35">
        <v>0</v>
      </c>
      <c r="R40">
        <v>0</v>
      </c>
      <c r="S40">
        <f t="shared" si="1"/>
        <v>0</v>
      </c>
      <c r="T40" s="36">
        <f t="shared" si="2"/>
        <v>0</v>
      </c>
      <c r="U40" s="37">
        <f t="shared" si="3"/>
        <v>0</v>
      </c>
      <c r="V40" s="36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3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/>
    </row>
    <row r="41" spans="1:94" ht="12.75">
      <c r="A41" s="25" t="s">
        <v>272</v>
      </c>
      <c r="B41" t="s">
        <v>179</v>
      </c>
      <c r="C41" s="26" t="s">
        <v>180</v>
      </c>
      <c r="D41" s="27" t="s">
        <v>180</v>
      </c>
      <c r="E41" s="28" t="s">
        <v>273</v>
      </c>
      <c r="F41" s="54">
        <v>2003</v>
      </c>
      <c r="G41" s="40" t="s">
        <v>177</v>
      </c>
      <c r="H41" s="25">
        <v>6.2</v>
      </c>
      <c r="I41" s="25"/>
      <c r="J41" s="31">
        <f t="shared" si="0"/>
        <v>6.2</v>
      </c>
      <c r="K41" s="25">
        <v>1.4</v>
      </c>
      <c r="L41" s="41" t="s">
        <v>172</v>
      </c>
      <c r="M41" s="33">
        <v>0</v>
      </c>
      <c r="N41" s="33">
        <v>1</v>
      </c>
      <c r="O41" s="33">
        <v>3</v>
      </c>
      <c r="P41" s="34">
        <v>0</v>
      </c>
      <c r="Q41" s="35">
        <v>0</v>
      </c>
      <c r="R41">
        <v>3</v>
      </c>
      <c r="S41">
        <f t="shared" si="1"/>
        <v>3</v>
      </c>
      <c r="T41" s="36">
        <f t="shared" si="2"/>
        <v>4</v>
      </c>
      <c r="U41" s="37">
        <f t="shared" si="3"/>
        <v>64.51612903225806</v>
      </c>
      <c r="V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>
        <v>4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3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>
        <v>2</v>
      </c>
      <c r="CL41" s="38"/>
      <c r="CM41" s="38"/>
      <c r="CN41" s="38"/>
      <c r="CO41" s="38"/>
      <c r="CP41" s="39"/>
    </row>
    <row r="42" spans="1:94" ht="12.75">
      <c r="A42" s="24" t="s">
        <v>274</v>
      </c>
      <c r="B42" t="s">
        <v>179</v>
      </c>
      <c r="C42" s="26" t="s">
        <v>180</v>
      </c>
      <c r="D42" s="27" t="s">
        <v>180</v>
      </c>
      <c r="E42" s="28" t="s">
        <v>275</v>
      </c>
      <c r="F42" s="54">
        <v>2003</v>
      </c>
      <c r="G42" s="40" t="s">
        <v>177</v>
      </c>
      <c r="H42" s="25">
        <v>3.2</v>
      </c>
      <c r="I42" s="25"/>
      <c r="J42" s="31">
        <f t="shared" si="0"/>
        <v>3.2</v>
      </c>
      <c r="K42" s="25">
        <v>0.8</v>
      </c>
      <c r="L42" s="32" t="s">
        <v>172</v>
      </c>
      <c r="M42" s="33">
        <v>0</v>
      </c>
      <c r="N42" s="33">
        <v>1</v>
      </c>
      <c r="O42" s="33">
        <v>3</v>
      </c>
      <c r="P42" s="34">
        <v>0</v>
      </c>
      <c r="Q42" s="35">
        <v>0</v>
      </c>
      <c r="R42">
        <v>1</v>
      </c>
      <c r="S42">
        <f t="shared" si="1"/>
        <v>1</v>
      </c>
      <c r="T42" s="36">
        <f t="shared" si="2"/>
        <v>0</v>
      </c>
      <c r="U42" s="37">
        <f t="shared" si="3"/>
        <v>0</v>
      </c>
      <c r="V42" s="3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3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9"/>
    </row>
    <row r="43" spans="1:94" ht="12.75">
      <c r="A43" s="58" t="s">
        <v>276</v>
      </c>
      <c r="C43" s="26" t="s">
        <v>180</v>
      </c>
      <c r="D43" s="27" t="s">
        <v>180</v>
      </c>
      <c r="E43" s="46" t="s">
        <v>277</v>
      </c>
      <c r="F43" s="54">
        <v>2015</v>
      </c>
      <c r="G43" s="40" t="s">
        <v>177</v>
      </c>
      <c r="H43" s="25">
        <v>0.1</v>
      </c>
      <c r="I43" s="25">
        <v>1.9</v>
      </c>
      <c r="J43" s="31">
        <f t="shared" si="0"/>
        <v>2</v>
      </c>
      <c r="K43" s="59">
        <v>0.35</v>
      </c>
      <c r="L43" s="32" t="s">
        <v>173</v>
      </c>
      <c r="M43" s="33">
        <v>1</v>
      </c>
      <c r="N43" s="33">
        <v>3</v>
      </c>
      <c r="O43" s="33">
        <v>0</v>
      </c>
      <c r="P43" s="34">
        <v>0</v>
      </c>
      <c r="Q43" s="35">
        <v>0</v>
      </c>
      <c r="R43">
        <v>0</v>
      </c>
      <c r="S43">
        <f t="shared" si="1"/>
        <v>0</v>
      </c>
      <c r="T43" s="36">
        <f t="shared" si="2"/>
        <v>2</v>
      </c>
      <c r="U43" s="37">
        <f t="shared" si="3"/>
        <v>2000</v>
      </c>
      <c r="V43" s="36"/>
      <c r="W43" s="38"/>
      <c r="X43" s="38"/>
      <c r="Y43" s="38"/>
      <c r="Z43" s="38"/>
      <c r="AA43" s="38"/>
      <c r="AB43" s="38"/>
      <c r="AC43" s="38">
        <v>2</v>
      </c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3">
        <v>1</v>
      </c>
      <c r="AY43" s="38"/>
      <c r="AZ43" s="38"/>
      <c r="BA43" s="38"/>
      <c r="BB43" s="38"/>
      <c r="BC43" s="38"/>
      <c r="BD43" s="38"/>
      <c r="BE43" s="38"/>
      <c r="BF43" s="38"/>
      <c r="BG43" s="38">
        <v>1</v>
      </c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>
        <v>1</v>
      </c>
      <c r="CI43" s="38">
        <v>1</v>
      </c>
      <c r="CJ43" s="38"/>
      <c r="CK43" s="38"/>
      <c r="CL43" s="38"/>
      <c r="CM43" s="38"/>
      <c r="CN43" s="38">
        <v>2</v>
      </c>
      <c r="CO43" s="38"/>
      <c r="CP43" s="39">
        <v>1</v>
      </c>
    </row>
    <row r="44" spans="1:94" ht="12.75">
      <c r="A44" t="s">
        <v>278</v>
      </c>
      <c r="B44" t="s">
        <v>179</v>
      </c>
      <c r="C44" s="26" t="s">
        <v>180</v>
      </c>
      <c r="D44" s="27" t="s">
        <v>180</v>
      </c>
      <c r="E44" s="28" t="s">
        <v>279</v>
      </c>
      <c r="F44" s="54">
        <v>2008</v>
      </c>
      <c r="G44" s="40" t="s">
        <v>177</v>
      </c>
      <c r="H44" s="25">
        <v>0.1</v>
      </c>
      <c r="I44" s="25">
        <v>4</v>
      </c>
      <c r="J44" s="31">
        <f t="shared" si="0"/>
        <v>4.1</v>
      </c>
      <c r="K44" s="25">
        <v>0.3</v>
      </c>
      <c r="L44" s="41" t="s">
        <v>172</v>
      </c>
      <c r="M44" s="33">
        <v>1</v>
      </c>
      <c r="N44" s="33">
        <v>3</v>
      </c>
      <c r="O44" s="33">
        <v>0</v>
      </c>
      <c r="P44" s="34">
        <v>0</v>
      </c>
      <c r="Q44" s="35">
        <v>0</v>
      </c>
      <c r="R44">
        <v>0</v>
      </c>
      <c r="S44">
        <f t="shared" si="1"/>
        <v>0</v>
      </c>
      <c r="T44" s="36">
        <f t="shared" si="2"/>
        <v>1</v>
      </c>
      <c r="U44" s="37">
        <f t="shared" si="3"/>
        <v>1000</v>
      </c>
      <c r="V44" s="36"/>
      <c r="W44" s="38"/>
      <c r="X44" s="38"/>
      <c r="Y44" s="38"/>
      <c r="Z44" s="38"/>
      <c r="AA44" s="38"/>
      <c r="AB44" s="38"/>
      <c r="AC44" s="38"/>
      <c r="AD44" s="38">
        <v>1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3"/>
      <c r="AY44" s="38"/>
      <c r="AZ44" s="38"/>
      <c r="BA44" s="38"/>
      <c r="BB44" s="38"/>
      <c r="BC44" s="38"/>
      <c r="BD44" s="38"/>
      <c r="BE44" s="38"/>
      <c r="BF44" s="38"/>
      <c r="BG44" s="38">
        <v>1</v>
      </c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9">
        <v>2</v>
      </c>
    </row>
    <row r="45" spans="1:94" ht="12.75">
      <c r="A45" t="s">
        <v>280</v>
      </c>
      <c r="B45" t="s">
        <v>188</v>
      </c>
      <c r="C45" s="26" t="s">
        <v>180</v>
      </c>
      <c r="D45" s="27" t="s">
        <v>180</v>
      </c>
      <c r="E45" s="28" t="s">
        <v>281</v>
      </c>
      <c r="G45" s="30"/>
      <c r="H45" s="25">
        <v>0.15</v>
      </c>
      <c r="I45" s="25">
        <v>0.42</v>
      </c>
      <c r="J45" s="31">
        <f t="shared" si="0"/>
        <v>0.57</v>
      </c>
      <c r="K45" s="25">
        <v>0.2</v>
      </c>
      <c r="L45" s="32"/>
      <c r="M45" s="33">
        <v>0</v>
      </c>
      <c r="N45" s="33">
        <v>4</v>
      </c>
      <c r="O45" s="33">
        <v>0</v>
      </c>
      <c r="P45" s="34">
        <v>0</v>
      </c>
      <c r="Q45" s="35">
        <v>0</v>
      </c>
      <c r="R45">
        <v>0</v>
      </c>
      <c r="S45">
        <f t="shared" si="1"/>
        <v>0</v>
      </c>
      <c r="T45" s="36">
        <f t="shared" si="2"/>
        <v>0</v>
      </c>
      <c r="U45" s="37">
        <f t="shared" si="3"/>
        <v>0</v>
      </c>
      <c r="V45" s="36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3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9"/>
    </row>
    <row r="46" spans="1:94" ht="12.75">
      <c r="A46" t="s">
        <v>282</v>
      </c>
      <c r="B46" t="s">
        <v>212</v>
      </c>
      <c r="C46" s="26" t="s">
        <v>180</v>
      </c>
      <c r="D46" s="27" t="s">
        <v>180</v>
      </c>
      <c r="E46" s="28" t="s">
        <v>283</v>
      </c>
      <c r="F46" s="54">
        <v>2003</v>
      </c>
      <c r="G46" s="40" t="s">
        <v>177</v>
      </c>
      <c r="H46" s="25">
        <v>1.9</v>
      </c>
      <c r="I46" s="25"/>
      <c r="J46" s="31">
        <f t="shared" si="0"/>
        <v>1.9</v>
      </c>
      <c r="K46" s="25">
        <v>0.5</v>
      </c>
      <c r="L46" s="32" t="s">
        <v>174</v>
      </c>
      <c r="M46" s="33">
        <v>0</v>
      </c>
      <c r="N46" s="33">
        <v>4</v>
      </c>
      <c r="O46" s="33">
        <v>0</v>
      </c>
      <c r="P46" s="34">
        <v>0</v>
      </c>
      <c r="Q46" s="35">
        <v>0</v>
      </c>
      <c r="R46">
        <v>4</v>
      </c>
      <c r="S46">
        <f t="shared" si="1"/>
        <v>4</v>
      </c>
      <c r="T46" s="36">
        <f t="shared" si="2"/>
        <v>12</v>
      </c>
      <c r="U46" s="37">
        <f t="shared" si="3"/>
        <v>631.578947368421</v>
      </c>
      <c r="V46" s="36"/>
      <c r="W46" s="38"/>
      <c r="X46" s="38"/>
      <c r="Y46" s="38"/>
      <c r="Z46" s="38"/>
      <c r="AA46" s="38"/>
      <c r="AB46" s="38"/>
      <c r="AC46" s="38">
        <v>9</v>
      </c>
      <c r="AD46" s="38">
        <v>1</v>
      </c>
      <c r="AE46" s="38"/>
      <c r="AF46" s="38"/>
      <c r="AG46" s="38"/>
      <c r="AH46" s="38"/>
      <c r="AI46" s="38"/>
      <c r="AJ46" s="38">
        <v>1</v>
      </c>
      <c r="AK46" s="38"/>
      <c r="AL46" s="38">
        <v>1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3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>
        <v>1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</row>
    <row r="47" spans="1:94" ht="12.75">
      <c r="A47" t="s">
        <v>284</v>
      </c>
      <c r="C47" s="26" t="s">
        <v>180</v>
      </c>
      <c r="D47" s="27" t="s">
        <v>180</v>
      </c>
      <c r="E47" s="28" t="s">
        <v>285</v>
      </c>
      <c r="G47" s="30"/>
      <c r="H47" s="25">
        <v>0.14</v>
      </c>
      <c r="I47">
        <v>0.09</v>
      </c>
      <c r="J47" s="27">
        <f t="shared" si="0"/>
        <v>0.23</v>
      </c>
      <c r="K47" s="25">
        <v>0.2</v>
      </c>
      <c r="L47" s="32"/>
      <c r="M47" s="33">
        <v>0</v>
      </c>
      <c r="N47" s="33">
        <v>1</v>
      </c>
      <c r="O47" s="33">
        <v>3</v>
      </c>
      <c r="P47" s="34">
        <v>0</v>
      </c>
      <c r="Q47" s="35">
        <v>0</v>
      </c>
      <c r="R47">
        <v>0</v>
      </c>
      <c r="S47">
        <f t="shared" si="1"/>
        <v>0</v>
      </c>
      <c r="T47" s="36">
        <f t="shared" si="2"/>
        <v>0</v>
      </c>
      <c r="U47" s="37">
        <f t="shared" si="3"/>
        <v>0</v>
      </c>
      <c r="V47" s="36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3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9"/>
    </row>
    <row r="48" spans="1:94" ht="12.75">
      <c r="A48" s="25" t="s">
        <v>286</v>
      </c>
      <c r="B48" s="25" t="s">
        <v>192</v>
      </c>
      <c r="C48" s="25" t="s">
        <v>180</v>
      </c>
      <c r="D48" s="31" t="s">
        <v>180</v>
      </c>
      <c r="E48" s="52" t="s">
        <v>287</v>
      </c>
      <c r="F48" s="54">
        <v>2021</v>
      </c>
      <c r="G48" s="40" t="s">
        <v>177</v>
      </c>
      <c r="H48">
        <v>0.23</v>
      </c>
      <c r="J48" s="27">
        <f t="shared" si="0"/>
        <v>0.23</v>
      </c>
      <c r="K48">
        <v>0.19</v>
      </c>
      <c r="L48" s="53" t="s">
        <v>172</v>
      </c>
      <c r="M48">
        <v>0</v>
      </c>
      <c r="N48">
        <v>4</v>
      </c>
      <c r="O48">
        <v>0</v>
      </c>
      <c r="P48" s="26">
        <v>0</v>
      </c>
      <c r="Q48" s="60">
        <v>0</v>
      </c>
      <c r="R48" s="58">
        <v>0</v>
      </c>
      <c r="S48">
        <f t="shared" si="1"/>
        <v>0</v>
      </c>
      <c r="T48" s="36">
        <f t="shared" si="2"/>
        <v>0</v>
      </c>
      <c r="U48" s="37">
        <f t="shared" si="3"/>
        <v>0</v>
      </c>
      <c r="V48" s="61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>
        <v>1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62"/>
      <c r="CO48" s="63"/>
      <c r="CP48" s="64"/>
    </row>
    <row r="49" spans="1:94" ht="12.75">
      <c r="A49" t="s">
        <v>175</v>
      </c>
      <c r="B49" t="s">
        <v>288</v>
      </c>
      <c r="C49" s="26" t="s">
        <v>180</v>
      </c>
      <c r="D49" s="27" t="s">
        <v>180</v>
      </c>
      <c r="E49" s="28" t="s">
        <v>289</v>
      </c>
      <c r="G49" s="30"/>
      <c r="H49" s="25">
        <v>0</v>
      </c>
      <c r="I49">
        <v>1.2</v>
      </c>
      <c r="J49" s="27">
        <f t="shared" si="0"/>
        <v>1.2</v>
      </c>
      <c r="K49" s="25">
        <v>0</v>
      </c>
      <c r="L49" s="32"/>
      <c r="M49" s="33">
        <v>0</v>
      </c>
      <c r="N49" s="33">
        <v>2</v>
      </c>
      <c r="O49" s="33">
        <v>2</v>
      </c>
      <c r="P49" s="34">
        <v>0</v>
      </c>
      <c r="Q49" s="43">
        <v>0</v>
      </c>
      <c r="R49" s="44">
        <v>0</v>
      </c>
      <c r="S49">
        <f t="shared" si="1"/>
        <v>0</v>
      </c>
      <c r="T49" s="36">
        <f t="shared" si="2"/>
        <v>0</v>
      </c>
      <c r="U49" s="37" t="e">
        <f t="shared" si="3"/>
        <v>#DIV/0!</v>
      </c>
      <c r="V49" s="36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3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9"/>
    </row>
    <row r="50" spans="1:94" ht="12.75">
      <c r="A50" s="25" t="s">
        <v>290</v>
      </c>
      <c r="B50" t="s">
        <v>288</v>
      </c>
      <c r="C50" s="26" t="s">
        <v>180</v>
      </c>
      <c r="D50" s="27" t="s">
        <v>180</v>
      </c>
      <c r="E50" s="28" t="s">
        <v>291</v>
      </c>
      <c r="F50" s="54">
        <v>2003</v>
      </c>
      <c r="G50" s="40" t="s">
        <v>177</v>
      </c>
      <c r="H50" s="25">
        <v>0.6</v>
      </c>
      <c r="I50">
        <v>0.9</v>
      </c>
      <c r="J50" s="27">
        <f t="shared" si="0"/>
        <v>1.5</v>
      </c>
      <c r="K50" s="25">
        <v>0.3</v>
      </c>
      <c r="L50" s="41" t="s">
        <v>172</v>
      </c>
      <c r="M50" s="33">
        <v>0</v>
      </c>
      <c r="N50" s="33">
        <v>4</v>
      </c>
      <c r="O50" s="33">
        <v>0</v>
      </c>
      <c r="P50" s="34">
        <v>0</v>
      </c>
      <c r="Q50" s="35">
        <v>0</v>
      </c>
      <c r="R50">
        <v>0</v>
      </c>
      <c r="S50">
        <f t="shared" si="1"/>
        <v>0</v>
      </c>
      <c r="T50" s="36">
        <f t="shared" si="2"/>
        <v>1</v>
      </c>
      <c r="U50" s="37">
        <f t="shared" si="3"/>
        <v>166.66666666666669</v>
      </c>
      <c r="V50" s="36"/>
      <c r="W50" s="38"/>
      <c r="X50" s="38"/>
      <c r="Y50" s="38"/>
      <c r="Z50" s="38"/>
      <c r="AA50" s="38"/>
      <c r="AB50" s="38"/>
      <c r="AC50" s="38">
        <v>1</v>
      </c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3">
        <v>1</v>
      </c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9"/>
    </row>
    <row r="51" spans="1:94" ht="12.75">
      <c r="A51" t="s">
        <v>292</v>
      </c>
      <c r="B51" t="s">
        <v>188</v>
      </c>
      <c r="C51" s="26" t="s">
        <v>180</v>
      </c>
      <c r="D51" s="27" t="s">
        <v>180</v>
      </c>
      <c r="E51" s="28" t="s">
        <v>293</v>
      </c>
      <c r="G51" s="30"/>
      <c r="H51" s="25">
        <v>0.8</v>
      </c>
      <c r="I51" s="25">
        <v>0.1</v>
      </c>
      <c r="J51" s="31">
        <f t="shared" si="0"/>
        <v>0.9</v>
      </c>
      <c r="K51" s="25">
        <v>0.4</v>
      </c>
      <c r="L51" s="32"/>
      <c r="M51" s="33">
        <v>0</v>
      </c>
      <c r="N51" s="33">
        <v>4</v>
      </c>
      <c r="O51" s="33">
        <v>0</v>
      </c>
      <c r="P51" s="34">
        <v>0</v>
      </c>
      <c r="Q51" s="43">
        <v>0</v>
      </c>
      <c r="R51" s="44">
        <v>1</v>
      </c>
      <c r="S51">
        <f t="shared" si="1"/>
        <v>1</v>
      </c>
      <c r="T51" s="36">
        <f t="shared" si="2"/>
        <v>0</v>
      </c>
      <c r="U51" s="37">
        <f t="shared" si="3"/>
        <v>0</v>
      </c>
      <c r="V51" s="36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3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9"/>
    </row>
    <row r="52" spans="1:94" ht="12.75">
      <c r="A52" t="s">
        <v>588</v>
      </c>
      <c r="B52" t="s">
        <v>589</v>
      </c>
      <c r="C52" s="25" t="s">
        <v>590</v>
      </c>
      <c r="D52" s="27" t="s">
        <v>590</v>
      </c>
      <c r="E52" s="46" t="s">
        <v>591</v>
      </c>
      <c r="F52" s="54">
        <v>2012</v>
      </c>
      <c r="G52" s="40" t="s">
        <v>592</v>
      </c>
      <c r="H52" s="25">
        <v>0.4</v>
      </c>
      <c r="I52">
        <v>26.8</v>
      </c>
      <c r="J52" s="27">
        <f aca="true" t="shared" si="4" ref="J52:J58">H52+I52</f>
        <v>27.2</v>
      </c>
      <c r="K52" s="25">
        <v>1.3</v>
      </c>
      <c r="L52" s="41" t="s">
        <v>174</v>
      </c>
      <c r="M52" s="33">
        <v>3</v>
      </c>
      <c r="N52" s="33">
        <v>1</v>
      </c>
      <c r="O52" s="33">
        <v>0</v>
      </c>
      <c r="P52" s="34">
        <v>0</v>
      </c>
      <c r="Q52" s="35">
        <v>0</v>
      </c>
      <c r="R52">
        <v>3</v>
      </c>
      <c r="S52">
        <f>Q52+R52</f>
        <v>3</v>
      </c>
      <c r="T52" s="36">
        <f>SUM(V52:Z52,AC52:AS52,BB52:BC52)</f>
        <v>1</v>
      </c>
      <c r="U52" s="37">
        <f>T52*100/H52</f>
        <v>250</v>
      </c>
      <c r="V52" s="36"/>
      <c r="W52" s="38"/>
      <c r="X52" s="38"/>
      <c r="Y52" s="38"/>
      <c r="Z52" s="38"/>
      <c r="AA52" s="38"/>
      <c r="AB52" s="38"/>
      <c r="AC52" s="38">
        <v>1</v>
      </c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3">
        <v>1</v>
      </c>
      <c r="AY52" s="38"/>
      <c r="AZ52" s="38"/>
      <c r="BA52" s="38"/>
      <c r="BB52" s="38"/>
      <c r="BC52" s="38"/>
      <c r="BD52" s="38"/>
      <c r="BE52" s="38">
        <v>3</v>
      </c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>
        <v>1</v>
      </c>
      <c r="BX52" s="38"/>
      <c r="BY52" s="38"/>
      <c r="BZ52" s="38">
        <v>1</v>
      </c>
      <c r="CA52" s="38"/>
      <c r="CB52" s="38"/>
      <c r="CC52" s="38"/>
      <c r="CD52" s="38"/>
      <c r="CE52" s="38"/>
      <c r="CF52" s="38"/>
      <c r="CG52" s="38"/>
      <c r="CH52" s="38"/>
      <c r="CI52" s="38">
        <v>1</v>
      </c>
      <c r="CJ52" s="38">
        <v>11</v>
      </c>
      <c r="CK52" s="38"/>
      <c r="CL52" s="38"/>
      <c r="CM52" s="38"/>
      <c r="CN52" s="38"/>
      <c r="CO52" s="38"/>
      <c r="CP52" s="39">
        <v>6</v>
      </c>
    </row>
    <row r="53" spans="1:94" ht="12.75">
      <c r="A53" t="s">
        <v>593</v>
      </c>
      <c r="B53" t="s">
        <v>594</v>
      </c>
      <c r="C53" s="25" t="s">
        <v>590</v>
      </c>
      <c r="D53" s="27" t="s">
        <v>590</v>
      </c>
      <c r="E53" s="46" t="s">
        <v>595</v>
      </c>
      <c r="F53" s="54">
        <v>2013</v>
      </c>
      <c r="G53" s="40" t="s">
        <v>177</v>
      </c>
      <c r="H53" s="25">
        <v>0.56</v>
      </c>
      <c r="I53">
        <v>0.84</v>
      </c>
      <c r="J53" s="27">
        <f t="shared" si="4"/>
        <v>1.4</v>
      </c>
      <c r="K53" s="25">
        <v>0.34</v>
      </c>
      <c r="L53" s="41" t="s">
        <v>174</v>
      </c>
      <c r="M53" s="33">
        <v>0</v>
      </c>
      <c r="N53" s="33">
        <v>1</v>
      </c>
      <c r="O53" s="33">
        <v>3</v>
      </c>
      <c r="P53" s="34">
        <v>0</v>
      </c>
      <c r="Q53" s="35">
        <v>0</v>
      </c>
      <c r="R53">
        <v>0</v>
      </c>
      <c r="S53">
        <f>Q53+R53</f>
        <v>0</v>
      </c>
      <c r="T53" s="36">
        <f aca="true" t="shared" si="5" ref="T53:T58">SUM(V53:Z53,AC53:AS53,BB53:BC53)</f>
        <v>1</v>
      </c>
      <c r="U53" s="37">
        <f aca="true" t="shared" si="6" ref="U53:U58">T53*100/H53</f>
        <v>178.57142857142856</v>
      </c>
      <c r="V53" s="36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>
        <v>1</v>
      </c>
      <c r="AT53" s="38"/>
      <c r="AU53" s="38"/>
      <c r="AV53" s="38"/>
      <c r="AW53" s="38"/>
      <c r="AX53" s="33">
        <v>1</v>
      </c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3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9"/>
    </row>
    <row r="54" spans="1:94" ht="12.75">
      <c r="A54" s="26" t="s">
        <v>596</v>
      </c>
      <c r="B54" s="26" t="s">
        <v>597</v>
      </c>
      <c r="C54" s="25" t="s">
        <v>590</v>
      </c>
      <c r="D54" s="27" t="s">
        <v>590</v>
      </c>
      <c r="E54" s="46" t="s">
        <v>598</v>
      </c>
      <c r="F54" s="89">
        <v>2003</v>
      </c>
      <c r="G54" s="40" t="s">
        <v>177</v>
      </c>
      <c r="H54" s="69">
        <v>74.5</v>
      </c>
      <c r="I54" s="69">
        <v>34.5</v>
      </c>
      <c r="J54" s="31">
        <f t="shared" si="4"/>
        <v>109</v>
      </c>
      <c r="K54" s="69">
        <v>6.4</v>
      </c>
      <c r="L54" s="41" t="s">
        <v>172</v>
      </c>
      <c r="M54" s="34">
        <v>1</v>
      </c>
      <c r="N54" s="34">
        <v>3</v>
      </c>
      <c r="O54" s="34">
        <v>0</v>
      </c>
      <c r="P54" s="34">
        <v>0</v>
      </c>
      <c r="Q54" s="35">
        <v>9</v>
      </c>
      <c r="R54" s="26">
        <v>14</v>
      </c>
      <c r="S54">
        <f>Q54+R54</f>
        <v>23</v>
      </c>
      <c r="T54" s="36">
        <f t="shared" si="5"/>
        <v>65</v>
      </c>
      <c r="U54" s="37">
        <f t="shared" si="6"/>
        <v>87.24832214765101</v>
      </c>
      <c r="V54" s="36"/>
      <c r="W54" s="49">
        <v>1</v>
      </c>
      <c r="X54" s="49"/>
      <c r="Y54" s="49">
        <v>1</v>
      </c>
      <c r="Z54" s="49"/>
      <c r="AA54" s="49"/>
      <c r="AB54" s="49"/>
      <c r="AC54" s="49">
        <v>8</v>
      </c>
      <c r="AD54" s="49"/>
      <c r="AE54" s="49"/>
      <c r="AF54" s="49"/>
      <c r="AG54" s="49">
        <v>1</v>
      </c>
      <c r="AH54" s="49"/>
      <c r="AI54" s="49"/>
      <c r="AJ54" s="49">
        <v>28</v>
      </c>
      <c r="AK54" s="49">
        <v>7</v>
      </c>
      <c r="AL54" s="49">
        <v>7</v>
      </c>
      <c r="AM54" s="49"/>
      <c r="AN54" s="49"/>
      <c r="AO54" s="49">
        <v>4</v>
      </c>
      <c r="AP54" s="49"/>
      <c r="AQ54" s="49"/>
      <c r="AR54" s="49">
        <v>2</v>
      </c>
      <c r="AS54" s="49"/>
      <c r="AT54" s="49"/>
      <c r="AU54" s="49"/>
      <c r="AV54" s="49"/>
      <c r="AW54" s="49"/>
      <c r="AX54" s="34"/>
      <c r="AY54" s="49"/>
      <c r="AZ54" s="49"/>
      <c r="BA54" s="49"/>
      <c r="BB54" s="49"/>
      <c r="BC54" s="49">
        <v>6</v>
      </c>
      <c r="BD54" s="49"/>
      <c r="BE54" s="34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72">
        <v>1</v>
      </c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>
        <v>1</v>
      </c>
      <c r="CJ54" s="49"/>
      <c r="CK54" s="49"/>
      <c r="CL54" s="49"/>
      <c r="CM54" s="49"/>
      <c r="CN54" s="49"/>
      <c r="CO54" s="49"/>
      <c r="CP54" s="39"/>
    </row>
    <row r="55" spans="1:94" ht="12.75">
      <c r="A55" t="s">
        <v>599</v>
      </c>
      <c r="B55" t="s">
        <v>600</v>
      </c>
      <c r="C55" s="25" t="s">
        <v>590</v>
      </c>
      <c r="D55" s="27" t="s">
        <v>590</v>
      </c>
      <c r="E55" s="46" t="s">
        <v>601</v>
      </c>
      <c r="F55" s="54">
        <v>2003</v>
      </c>
      <c r="G55" s="40" t="s">
        <v>177</v>
      </c>
      <c r="H55" s="25">
        <v>1</v>
      </c>
      <c r="I55" s="25">
        <v>2</v>
      </c>
      <c r="J55" s="31">
        <f t="shared" si="4"/>
        <v>3</v>
      </c>
      <c r="K55" s="25">
        <v>0.6</v>
      </c>
      <c r="L55" s="41" t="s">
        <v>172</v>
      </c>
      <c r="M55" s="33">
        <v>3</v>
      </c>
      <c r="N55" s="33">
        <v>1</v>
      </c>
      <c r="O55" s="33">
        <v>0</v>
      </c>
      <c r="P55" s="34">
        <v>0</v>
      </c>
      <c r="Q55" s="35">
        <v>1</v>
      </c>
      <c r="R55">
        <v>0</v>
      </c>
      <c r="S55">
        <f>Q55+R55</f>
        <v>1</v>
      </c>
      <c r="T55" s="36">
        <f t="shared" si="5"/>
        <v>1</v>
      </c>
      <c r="U55" s="37">
        <f t="shared" si="6"/>
        <v>100</v>
      </c>
      <c r="V55" s="36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>
        <v>1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3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9"/>
    </row>
    <row r="56" spans="1:94" ht="12.75">
      <c r="A56" s="26" t="s">
        <v>238</v>
      </c>
      <c r="B56" s="26" t="s">
        <v>602</v>
      </c>
      <c r="C56" s="25" t="s">
        <v>590</v>
      </c>
      <c r="D56" s="27" t="s">
        <v>590</v>
      </c>
      <c r="E56" s="46" t="s">
        <v>603</v>
      </c>
      <c r="F56" s="89">
        <v>2014</v>
      </c>
      <c r="G56" s="40" t="s">
        <v>604</v>
      </c>
      <c r="H56" s="69">
        <v>15.3</v>
      </c>
      <c r="I56" s="69">
        <v>3</v>
      </c>
      <c r="J56" s="31">
        <f t="shared" si="4"/>
        <v>18.3</v>
      </c>
      <c r="K56" s="69">
        <v>1.8</v>
      </c>
      <c r="L56" s="41" t="s">
        <v>172</v>
      </c>
      <c r="M56" s="34">
        <v>1</v>
      </c>
      <c r="N56" s="34">
        <v>3</v>
      </c>
      <c r="O56" s="34">
        <v>0</v>
      </c>
      <c r="P56" s="34">
        <v>0</v>
      </c>
      <c r="Q56" s="35">
        <v>0</v>
      </c>
      <c r="R56" s="26">
        <v>0</v>
      </c>
      <c r="S56">
        <f>Q56+R56</f>
        <v>0</v>
      </c>
      <c r="T56" s="36">
        <f t="shared" si="5"/>
        <v>16</v>
      </c>
      <c r="U56" s="37">
        <f t="shared" si="6"/>
        <v>104.57516339869281</v>
      </c>
      <c r="V56" s="36"/>
      <c r="W56" s="49"/>
      <c r="X56" s="49"/>
      <c r="Y56" s="49"/>
      <c r="Z56" s="49"/>
      <c r="AA56" s="49"/>
      <c r="AB56" s="49"/>
      <c r="AC56" s="49">
        <v>4</v>
      </c>
      <c r="AD56" s="49">
        <v>1</v>
      </c>
      <c r="AE56" s="49"/>
      <c r="AF56" s="49"/>
      <c r="AG56" s="49"/>
      <c r="AH56" s="49"/>
      <c r="AI56" s="49"/>
      <c r="AJ56" s="49">
        <v>5</v>
      </c>
      <c r="AK56" s="49"/>
      <c r="AL56" s="49">
        <v>5</v>
      </c>
      <c r="AM56" s="49"/>
      <c r="AN56" s="49"/>
      <c r="AO56" s="49"/>
      <c r="AP56" s="49"/>
      <c r="AQ56" s="49"/>
      <c r="AR56" s="49"/>
      <c r="AS56" s="49">
        <v>1</v>
      </c>
      <c r="AT56" s="49"/>
      <c r="AU56" s="49"/>
      <c r="AV56" s="49"/>
      <c r="AW56" s="49"/>
      <c r="AX56" s="34">
        <v>1</v>
      </c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39"/>
    </row>
    <row r="57" spans="1:94" ht="12.75">
      <c r="A57" t="s">
        <v>605</v>
      </c>
      <c r="B57" t="s">
        <v>606</v>
      </c>
      <c r="C57" s="25" t="s">
        <v>590</v>
      </c>
      <c r="D57" s="27" t="s">
        <v>590</v>
      </c>
      <c r="E57" s="46" t="s">
        <v>607</v>
      </c>
      <c r="F57" s="54">
        <v>2021</v>
      </c>
      <c r="G57" s="40" t="s">
        <v>608</v>
      </c>
      <c r="H57" s="25">
        <v>0.06</v>
      </c>
      <c r="I57">
        <v>3.04</v>
      </c>
      <c r="J57" s="27">
        <f t="shared" si="4"/>
        <v>3.1</v>
      </c>
      <c r="K57" s="25">
        <v>0.27</v>
      </c>
      <c r="L57" s="41" t="s">
        <v>172</v>
      </c>
      <c r="M57" s="33">
        <v>0</v>
      </c>
      <c r="N57" s="33">
        <v>1</v>
      </c>
      <c r="O57" s="33">
        <v>3</v>
      </c>
      <c r="P57" s="34">
        <v>0</v>
      </c>
      <c r="Q57" s="43">
        <v>0</v>
      </c>
      <c r="R57" s="44">
        <v>0</v>
      </c>
      <c r="S57">
        <f>Q57+R57</f>
        <v>0</v>
      </c>
      <c r="T57" s="36">
        <f t="shared" si="5"/>
        <v>0</v>
      </c>
      <c r="U57" s="37">
        <f t="shared" si="6"/>
        <v>0</v>
      </c>
      <c r="V57" s="36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3"/>
      <c r="AY57" s="38">
        <v>1</v>
      </c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>
        <v>4</v>
      </c>
      <c r="CJ57" s="38"/>
      <c r="CK57" s="38"/>
      <c r="CL57" s="38"/>
      <c r="CM57" s="38"/>
      <c r="CN57" s="38"/>
      <c r="CO57" s="38"/>
      <c r="CP57" s="39"/>
    </row>
    <row r="58" spans="1:94" ht="12.75">
      <c r="A58" s="25" t="s">
        <v>609</v>
      </c>
      <c r="C58" s="25" t="s">
        <v>590</v>
      </c>
      <c r="D58" s="27" t="s">
        <v>590</v>
      </c>
      <c r="E58" s="46" t="s">
        <v>610</v>
      </c>
      <c r="G58" s="30"/>
      <c r="H58" s="25">
        <v>1</v>
      </c>
      <c r="I58" s="25">
        <v>5.5</v>
      </c>
      <c r="J58" s="31">
        <f t="shared" si="4"/>
        <v>6.5</v>
      </c>
      <c r="K58" s="25">
        <v>1.4</v>
      </c>
      <c r="L58" s="32"/>
      <c r="M58" s="33">
        <v>4</v>
      </c>
      <c r="N58" s="33">
        <v>0</v>
      </c>
      <c r="O58" s="33">
        <v>0</v>
      </c>
      <c r="P58" s="34">
        <v>0</v>
      </c>
      <c r="Q58" s="43">
        <v>0</v>
      </c>
      <c r="R58" s="44">
        <v>0</v>
      </c>
      <c r="S58" s="76">
        <f>Q58+R58</f>
        <v>0</v>
      </c>
      <c r="T58" s="77">
        <f t="shared" si="5"/>
        <v>0</v>
      </c>
      <c r="U58" s="78">
        <f t="shared" si="6"/>
        <v>0</v>
      </c>
      <c r="V58" s="77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3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9"/>
    </row>
    <row r="59" spans="1:94" s="1" customFormat="1" ht="12.75">
      <c r="A59" s="79" t="s">
        <v>881</v>
      </c>
      <c r="B59" s="79"/>
      <c r="C59" s="79">
        <f>COUNTA(C3:C58)</f>
        <v>56</v>
      </c>
      <c r="D59" s="79"/>
      <c r="E59" s="80"/>
      <c r="F59" s="88">
        <f>COUNTA(F3:F58)</f>
        <v>36</v>
      </c>
      <c r="G59" s="81"/>
      <c r="H59" s="82">
        <f>SUM(H3:H58)</f>
        <v>268.1599999999999</v>
      </c>
      <c r="I59" s="79">
        <f>SUM(I3:I58)</f>
        <v>184.19000000000003</v>
      </c>
      <c r="J59" s="82">
        <f>SUM(J3:J58)</f>
        <v>452.34999999999997</v>
      </c>
      <c r="K59" s="83">
        <f>SUM(K3:K58)</f>
        <v>52.82999999999999</v>
      </c>
      <c r="L59" s="84"/>
      <c r="M59" s="85"/>
      <c r="N59" s="85"/>
      <c r="O59" s="85"/>
      <c r="P59" s="85"/>
      <c r="Q59" s="79">
        <f>SUM(Q3:Q58)</f>
        <v>26</v>
      </c>
      <c r="R59" s="79">
        <f>SUM(R3:R58)</f>
        <v>62</v>
      </c>
      <c r="S59" s="86">
        <f>Q59+R59</f>
        <v>88</v>
      </c>
      <c r="T59" s="87">
        <f>SUM(T3:T58)</f>
        <v>230</v>
      </c>
      <c r="U59" s="86"/>
      <c r="V59" s="87">
        <f>SUBTOTAL(9,V3:V58)</f>
        <v>2</v>
      </c>
      <c r="W59" s="82">
        <f>SUBTOTAL(9,W3:W58)</f>
        <v>1</v>
      </c>
      <c r="X59" s="82">
        <f>SUBTOTAL(9,X3:X58)</f>
        <v>0</v>
      </c>
      <c r="Y59" s="82">
        <f>SUBTOTAL(9,Y3:Y58)</f>
        <v>12</v>
      </c>
      <c r="Z59" s="82">
        <f>SUBTOTAL(9,Z3:Z58)</f>
        <v>0</v>
      </c>
      <c r="AA59" s="82">
        <f>SUBTOTAL(9,AA3:AA58)</f>
        <v>0</v>
      </c>
      <c r="AB59" s="82">
        <f>SUBTOTAL(9,AB3:AB58)</f>
        <v>0</v>
      </c>
      <c r="AC59" s="82">
        <f>SUBTOTAL(9,AC3:AC58)</f>
        <v>53</v>
      </c>
      <c r="AD59" s="82">
        <f>SUBTOTAL(9,AD3:AD58)</f>
        <v>18</v>
      </c>
      <c r="AE59" s="82">
        <f>SUBTOTAL(9,AE3:AE58)</f>
        <v>1</v>
      </c>
      <c r="AF59" s="82">
        <f>SUBTOTAL(9,AF3:AF58)</f>
        <v>5</v>
      </c>
      <c r="AG59" s="82">
        <f>SUBTOTAL(9,AG3:AG58)</f>
        <v>3</v>
      </c>
      <c r="AH59" s="82">
        <f>SUBTOTAL(9,AH3:AH58)</f>
        <v>0</v>
      </c>
      <c r="AI59" s="82">
        <f>SUBTOTAL(9,AI3:AI58)</f>
        <v>5</v>
      </c>
      <c r="AJ59" s="82">
        <f>SUBTOTAL(9,AJ3:AJ58)</f>
        <v>44</v>
      </c>
      <c r="AK59" s="82">
        <f>SUBTOTAL(9,AK3:AK58)</f>
        <v>9</v>
      </c>
      <c r="AL59" s="82">
        <f>SUBTOTAL(9,AL3:AL58)</f>
        <v>41</v>
      </c>
      <c r="AM59" s="82">
        <f>SUBTOTAL(9,AM3:AM58)</f>
        <v>0</v>
      </c>
      <c r="AN59" s="82">
        <f>SUBTOTAL(9,AN3:AN58)</f>
        <v>0</v>
      </c>
      <c r="AO59" s="82">
        <f>SUBTOTAL(9,AO3:AO58)</f>
        <v>7</v>
      </c>
      <c r="AP59" s="82">
        <f>SUBTOTAL(9,AP3:AP58)</f>
        <v>1</v>
      </c>
      <c r="AQ59" s="82">
        <f>SUBTOTAL(9,AQ3:AQ58)</f>
        <v>0</v>
      </c>
      <c r="AR59" s="82">
        <f>SUBTOTAL(9,AR3:AR58)</f>
        <v>9</v>
      </c>
      <c r="AS59" s="82">
        <f>SUBTOTAL(9,AS3:AS58)</f>
        <v>7</v>
      </c>
      <c r="AT59" s="82">
        <f>SUBTOTAL(9,AT3:AT58)</f>
        <v>1</v>
      </c>
      <c r="AU59" s="82">
        <f>SUBTOTAL(9,AU3:AU58)</f>
        <v>0</v>
      </c>
      <c r="AV59" s="82">
        <f>SUBTOTAL(9,AV3:AV58)</f>
        <v>0</v>
      </c>
      <c r="AW59" s="82">
        <f>SUBTOTAL(9,AW3:AW58)</f>
        <v>2</v>
      </c>
      <c r="AX59" s="82">
        <f>SUBTOTAL(9,AX3:AX58)</f>
        <v>17</v>
      </c>
      <c r="AY59" s="82">
        <f>SUBTOTAL(9,AY3:AY58)</f>
        <v>6</v>
      </c>
      <c r="AZ59" s="82">
        <f>SUBTOTAL(9,AZ3:AZ58)</f>
        <v>0</v>
      </c>
      <c r="BA59" s="82">
        <f>SUBTOTAL(9,BA3:BA58)</f>
        <v>0</v>
      </c>
      <c r="BB59" s="82">
        <f>SUBTOTAL(9,BB3:BB58)</f>
        <v>0</v>
      </c>
      <c r="BC59" s="82">
        <f>SUBTOTAL(9,BC3:BC58)</f>
        <v>12</v>
      </c>
      <c r="BD59" s="82">
        <f>SUBTOTAL(9,BD3:BD58)</f>
        <v>0</v>
      </c>
      <c r="BE59" s="82">
        <f>SUBTOTAL(9,BE3:BE58)</f>
        <v>4</v>
      </c>
      <c r="BF59" s="82">
        <f>SUBTOTAL(9,BF3:BF58)</f>
        <v>0</v>
      </c>
      <c r="BG59" s="82">
        <f>SUBTOTAL(9,BG3:BG58)</f>
        <v>9</v>
      </c>
      <c r="BH59" s="82">
        <f>SUBTOTAL(9,BH3:BH58)</f>
        <v>0</v>
      </c>
      <c r="BI59" s="82">
        <f>SUBTOTAL(9,BI3:BI58)</f>
        <v>4</v>
      </c>
      <c r="BJ59" s="82">
        <f>SUBTOTAL(9,BJ3:BJ58)</f>
        <v>0</v>
      </c>
      <c r="BK59" s="82">
        <f>SUBTOTAL(9,BK3:BK58)</f>
        <v>5</v>
      </c>
      <c r="BL59" s="82">
        <f>SUBTOTAL(9,BL3:BL58)</f>
        <v>2</v>
      </c>
      <c r="BM59" s="82">
        <f>SUBTOTAL(9,BM3:BM58)</f>
        <v>0</v>
      </c>
      <c r="BN59" s="82">
        <f>SUBTOTAL(9,BN3:BN58)</f>
        <v>0</v>
      </c>
      <c r="BO59" s="82">
        <f>SUBTOTAL(9,BO3:BO58)</f>
        <v>0</v>
      </c>
      <c r="BP59" s="82">
        <f>SUBTOTAL(9,BP3:BP58)</f>
        <v>0</v>
      </c>
      <c r="BQ59" s="82">
        <f>SUBTOTAL(9,BQ3:BQ58)</f>
        <v>0</v>
      </c>
      <c r="BR59" s="82">
        <f>SUBTOTAL(9,BR3:BR58)</f>
        <v>0</v>
      </c>
      <c r="BS59" s="82">
        <f>SUBTOTAL(9,BS3:BS58)</f>
        <v>0</v>
      </c>
      <c r="BT59" s="82">
        <f>SUBTOTAL(9,BT3:BT58)</f>
        <v>2</v>
      </c>
      <c r="BU59" s="82">
        <f>SUBTOTAL(9,BU3:BU58)</f>
        <v>0</v>
      </c>
      <c r="BV59" s="82">
        <f>SUBTOTAL(9,BV3:BV58)</f>
        <v>0</v>
      </c>
      <c r="BW59" s="82">
        <f>SUBTOTAL(9,BW3:BW58)</f>
        <v>1</v>
      </c>
      <c r="BX59" s="82">
        <f>SUBTOTAL(9,BX3:BX58)</f>
        <v>0</v>
      </c>
      <c r="BY59" s="82">
        <f>SUBTOTAL(9,BY3:BY58)</f>
        <v>0</v>
      </c>
      <c r="BZ59" s="82">
        <f>SUBTOTAL(9,BZ3:BZ58)</f>
        <v>3</v>
      </c>
      <c r="CA59" s="82">
        <f>SUBTOTAL(9,CA3:CA58)</f>
        <v>12</v>
      </c>
      <c r="CB59" s="82">
        <f>SUBTOTAL(9,CB3:CB58)</f>
        <v>0</v>
      </c>
      <c r="CC59" s="82">
        <f>SUBTOTAL(9,CC3:CC58)</f>
        <v>0</v>
      </c>
      <c r="CD59" s="82">
        <f>SUBTOTAL(9,CD3:CD58)</f>
        <v>0</v>
      </c>
      <c r="CE59" s="82">
        <f>SUBTOTAL(9,CE3:CE58)</f>
        <v>0</v>
      </c>
      <c r="CF59" s="82">
        <f>SUBTOTAL(9,CF3:CF58)</f>
        <v>32</v>
      </c>
      <c r="CG59" s="82">
        <f>SUBTOTAL(9,CG3:CG58)</f>
        <v>0</v>
      </c>
      <c r="CH59" s="82">
        <f>SUBTOTAL(9,CH3:CH58)</f>
        <v>2</v>
      </c>
      <c r="CI59" s="82">
        <f>SUBTOTAL(9,CI3:CI58)</f>
        <v>73</v>
      </c>
      <c r="CJ59" s="82">
        <f>SUBTOTAL(9,CJ3:CJ58)</f>
        <v>11</v>
      </c>
      <c r="CK59" s="82">
        <f>SUBTOTAL(9,CK3:CK58)</f>
        <v>18</v>
      </c>
      <c r="CL59" s="82">
        <f>SUBTOTAL(9,CL3:CL58)</f>
        <v>0</v>
      </c>
      <c r="CM59" s="82">
        <f>SUBTOTAL(9,CM3:CM58)</f>
        <v>3</v>
      </c>
      <c r="CN59" s="82">
        <f>SUBTOTAL(9,CN3:CN58)</f>
        <v>16</v>
      </c>
      <c r="CO59" s="82">
        <f>SUBTOTAL(9,CO3:CO58)</f>
        <v>0</v>
      </c>
      <c r="CP59" s="82">
        <f>SUBTOTAL(9,CP3:CP58)</f>
        <v>53</v>
      </c>
    </row>
    <row r="63" ht="12.75"/>
    <row r="65" ht="12.75"/>
    <row r="73" ht="12.75"/>
    <row r="74" ht="12.75"/>
    <row r="76" ht="12.75"/>
    <row r="78" ht="12.75"/>
    <row r="79" ht="12.75"/>
    <row r="82" ht="12.75"/>
    <row r="83" ht="12.75"/>
    <row r="88" ht="12.75"/>
    <row r="89" ht="12.75"/>
    <row r="90" ht="12.75"/>
    <row r="92" ht="12.75"/>
    <row r="94" ht="12.75"/>
  </sheetData>
  <sheetProtection/>
  <hyperlinks>
    <hyperlink ref="E39" r:id="rId1" display="http://kansalaisen.karttapaikka.fi/linkki?scale=16000&amp;text=Sifrenlahti&amp;srs=EPSG%3A3067&amp;y=6729036&amp;x=185751&amp;lang=fi"/>
    <hyperlink ref="E3" r:id="rId2" display="http://kansalaisen.karttapaikka.fi/linkki?scale=8000&amp;text=Apalinj%C3%A4rvi&amp;srs=EPSG%3A3067&amp;y=6738526&amp;x=188473&amp;lang=fi"/>
    <hyperlink ref="E11" r:id="rId3" display="http://kansalaisen.karttapaikka.fi/linkki?scale=8000&amp;text=Kaarlenp%C3%A4%C3%A4n+lampi&amp;srs=EPSG%3A3067&amp;y=6739426&amp;x=187131&amp;lang=fi"/>
    <hyperlink ref="E14" r:id="rId4" display="http://kansalaisen.karttapaikka.fi/linkki?scale=8000&amp;text=Kiparluodon+lampi&amp;srs=EPSG%3A3067&amp;y=6739260&amp;x=187065&amp;lang=fi"/>
    <hyperlink ref="E5" r:id="rId5" display="http://kansalaisen.karttapaikka.fi/linkki?scale=8000&amp;text=Hoopinj%C3%A4rvi&amp;srs=EPSG%3A3067&amp;y=6736056&amp;x=188089&amp;lang=fi"/>
    <hyperlink ref="E4" r:id="rId6" display="http://kansalaisen.karttapaikka.fi/linkki?scale=8000&amp;text=Hilappaj%C3%A4rvi&amp;srs=EPSG%3A3067&amp;y=6722502&amp;x=186459&amp;lang=fi"/>
    <hyperlink ref="E7" r:id="rId7" display="http://kansalaisen.karttapaikka.fi/linkki?scale=8000&amp;text=Isokluuvi&amp;srs=EPSG%3A3067&amp;y=6720036&amp;x=189551&amp;lang=fi"/>
    <hyperlink ref="E32" r:id="rId8" display="http://kansalaisen.karttapaikka.fi/linkki?scale=8000&amp;text=Ponskerinj%C3%A4rvi&amp;srs=EPSG%3A3067&amp;y=6721806&amp;x=185733&amp;lang=fi"/>
    <hyperlink ref="E6" r:id="rId9" display="http://kansalaisen.karttapaikka.fi/linkki?scale=4000&amp;text=Iso_Hauterin+lampi&amp;srs=EPSG%3A3067&amp;y=6740122&amp;mode=rasta&amp;x=176382&amp;lang=fi"/>
    <hyperlink ref="E22" r:id="rId10" display="http://kansalaisen.karttapaikka.fi/linkki?scale=8000&amp;text=Lanskerin+l%C3%A4nsilampi&amp;srs=EPSG%3A3067&amp;y=6729130&amp;mode=rasta&amp;x=180336&amp;lang=fi"/>
    <hyperlink ref="E21" r:id="rId11" display="http://kansalaisen.karttapaikka.fi/linkki?scale=8000&amp;text=Lanskerin+karu&amp;srs=EPSG%3A3067&amp;y=6729564&amp;mode=rasta&amp;x=180560&amp;lang=fi"/>
    <hyperlink ref="E23" r:id="rId12" display="http://kansalaisen.karttapaikka.fi/linkki?scale=8000&amp;text=Lanskerin+rehev%C3%A4&amp;srs=EPSG%3A3067&amp;y=6729236&amp;mode=rasta&amp;x=180824&amp;lang=fi"/>
    <hyperlink ref="E20" r:id="rId13" display="http://kansalaisen.karttapaikka.fi/linkki?scale=8000&amp;text=Lanskerin+it%C3%A4lampi&amp;srs=EPSG%3A3067&amp;y=6729398&amp;mode=rasta&amp;x=180930&amp;lang=fi"/>
    <hyperlink ref="E27" r:id="rId14" display="http://kansalaisen.karttapaikka.fi/linkki?scale=8000&amp;text=Mustaj%C3%A4rvi&amp;srs=EPSG%3A3067&amp;y=6737342&amp;mode=rasta&amp;x=185640&amp;lang=fi"/>
    <hyperlink ref="E40" r:id="rId15" display="http://kansalaisen.karttapaikka.fi/linkki?scale=8000&amp;text=Silkanj%C3%A4rvi&amp;srs=EPSG%3A3067&amp;y=6736780&amp;mode=rasta&amp;x=186594&amp;lang=fi"/>
    <hyperlink ref="E25" r:id="rId16" display="http://kansalaisen.karttapaikka.fi/linkki?scale=8000&amp;text=Louknaistenaukko&amp;srs=EPSG%3A3067&amp;y=6735730&amp;mode=rasta&amp;x=186964&amp;lang=fi"/>
    <hyperlink ref="E28" r:id="rId17" display="http://kansalaisen.karttapaikka.fi/linkki?scale=8000&amp;text=Myllylampi&amp;srs=EPSG%3A3067&amp;y=6735922&amp;mode=rasta&amp;x=186444&amp;lang=fi"/>
    <hyperlink ref="E29" r:id="rId18" display="http://kansalaisen.karttapaikka.fi/linkki?scale=8000&amp;text=N%C3%A4llitj%C3%A4rvi&amp;srs=EPSG%3A3067&amp;y=6735582&amp;mode=rasta&amp;x=185546&amp;lang=fi"/>
    <hyperlink ref="E12" r:id="rId19" display="http://kansalaisen.karttapaikka.fi/linkki?scale=8000&amp;text=Kalj%C3%A4rvi&amp;srs=EPSG%3A3067&amp;y=6735200&amp;mode=rasta&amp;x=185612&amp;lang=fi"/>
    <hyperlink ref="E17" r:id="rId20" display="http://kansalaisen.karttapaikka.fi/linkki?scale=16000&amp;text=Krukluuvi&amp;srs=EPSG%3A3067&amp;y=6731488&amp;mode=rasta&amp;x=183322&amp;lang=fi"/>
    <hyperlink ref="E16" r:id="rId21" display="http://kansalaisen.karttapaikka.fi/linkki?scale=8000&amp;text=Kotomaanj%C3%A4rvi&amp;srs=EPSG%3A3067&amp;y=6733524&amp;mode=rasta&amp;x=182950&amp;lang=fi"/>
    <hyperlink ref="E13" r:id="rId22" display="http://kansalaisen.karttapaikka.fi/linkki?scale=8000&amp;text=Kekn%C3%A4istenkluuvi&amp;srs=EPSG%3A3067&amp;y=6732664&amp;mode=rasta&amp;x=183006&amp;lang=fi"/>
    <hyperlink ref="E33" r:id="rId23" display="http://kansalaisen.karttapaikka.fi/linkki?scale=8000&amp;text=Pukkeenj%C3%A4rvi&amp;srs=EPSG%3A3067&amp;y=6726958&amp;mode=rasta&amp;x=182006&amp;lang=fi"/>
    <hyperlink ref="E31" r:id="rId24" display="http://kansalaisen.karttapaikka.fi/linkki?scale=8000&amp;text=Pieskerin+lampi&amp;srs=EPSG%3A3067&amp;y=6725960&amp;mode=rasta&amp;x=184128&amp;lang=fi"/>
    <hyperlink ref="E46" r:id="rId25" display="http://kansalaisen.karttapaikka.fi/linkki?scale=16000&amp;text=Viikki&amp;srs=EPSG%3A3067&amp;y=6728264&amp;x=186115&amp;lang=fi"/>
    <hyperlink ref="E8" r:id="rId26" display="http://kansalaisen.karttapaikka.fi/linkki?scale=8000&amp;text=Isonkarin+j%C3%A4rvi&amp;srs=EPSG%3A3067&amp;y=6746574&amp;x=173659&amp;lang=fi"/>
    <hyperlink ref="E9" r:id="rId27" display="http://kansalaisen.karttapaikka.fi/linkki?scale=8000&amp;text=Isonluodonj%C3%A4rvi&amp;srs=EPSG%3A3067&amp;y=6734806&amp;x=190631&amp;lang=fi"/>
    <hyperlink ref="E18" r:id="rId28" display="http://kansalaisen.karttapaikka.fi/linkki?scale=40000&amp;text=Kyl%C3%A4nj%C3%A4rvi&amp;srs=EPSG%3A3067&amp;y=6727276&amp;x=186387&amp;lang=fi"/>
    <hyperlink ref="E19" r:id="rId29" display="http://kansalaisen.karttapaikka.fi/linkki?scale=8000&amp;text=Lakiamaanj%C3%A4rvi&amp;srs=EPSG%3A3067&amp;y=6728269&amp;x=191265&amp;lang=fi"/>
    <hyperlink ref="E24" r:id="rId30" display="http://kansalaisen.karttapaikka.fi/linkki?scale=16000&amp;text=Laupusensalmi&amp;srs=EPSG%3A3067&amp;y=6718969&amp;mode=rasta&amp;x=196461&amp;lang=fi"/>
    <hyperlink ref="E26" r:id="rId31" display="http://kansalaisen.karttapaikka.fi/linkki?scale=16000&amp;text=Mikonj%C3%A4rvi&amp;srs=EPSG%3A3067&amp;y=6727361&amp;mode=rasta&amp;x=192931&amp;lang=fi"/>
    <hyperlink ref="E34" r:id="rId32" display="http://kansalaisen.karttapaikka.fi/linkki?scale=16000&amp;text=Puorenj%C3%A4rvi&amp;srs=EPSG%3A3067&amp;y=6724765&amp;mode=rasta&amp;x=194307&amp;lang=fi"/>
    <hyperlink ref="E35" r:id="rId33" display="http://kansalaisen.karttapaikka.fi/linkki?scale=8000&amp;text=Puosletinj%C3%A4rvi&amp;srs=EPSG%3A3067&amp;y=6724115&amp;mode=rasta&amp;x=192767&amp;lang=fi"/>
    <hyperlink ref="E15" r:id="rId34" display="http://kansalaisen.karttapaikka.fi/linkki?scale=16000&amp;text=Kluuvi&amp;srs=EPSG%3A3067&amp;y=6726529&amp;mode=rasta&amp;x=187305&amp;lang=fi"/>
    <hyperlink ref="E10" r:id="rId35" display="http://kansalaisen.karttapaikka.fi/linkki?scale=16000&amp;text=Kluuvi&amp;srs=EPSG%3A3067&amp;y=6726529&amp;mode=rasta&amp;x=187305&amp;lang=fi"/>
    <hyperlink ref="E47" r:id="rId36" display="http://kansalaisen.karttapaikka.fi/linkki?scale=8000&amp;text=Vikatmaanj%C3%A4rvi&amp;srs=EPSG%3A3067&amp;y=6727512&amp;x=188853&amp;lang=fi"/>
    <hyperlink ref="E50" r:id="rId37" display="http://kansalaisen.karttapaikka.fi/linkki?scale=8000&amp;text=Isoj%C3%A4rvi&amp;srs=EPSG%3A3067&amp;y=6726406&amp;x=190437&amp;lang=fi"/>
    <hyperlink ref="E49" r:id="rId38" display="http://kansalaisen.karttapaikka.fi/linkki?scale=8000&amp;text=V%C3%A4h%C3%A4j%C3%A4rvi&amp;srs=EPSG%3A3067&amp;y=6726804&amp;x=190359&amp;lang=fi"/>
    <hyperlink ref="E36" r:id="rId39" display="http://kansalaisen.karttapaikka.fi/linkki?scale=8000&amp;text=Ruoninj%C3%A4rvi&amp;srs=EPSG%3A3067&amp;y=6723692&amp;x=196069&amp;lang=fi"/>
    <hyperlink ref="E30" r:id="rId40" display="http://kansalaisen.karttapaikka.fi/linkki?scale=8000&amp;text=Pasklahti&amp;srs=EPSG%3A3067&amp;y=6720158&amp;x=196853&amp;lang=fi"/>
    <hyperlink ref="E37" r:id="rId41" display="http://kansalaisen.karttapaikka.fi/linkki?scale=16000&amp;text=Salmitunlahti&amp;srs=EPSG%3A3067&amp;y=6724930&amp;x=196817&amp;lang=fi"/>
    <hyperlink ref="E38" r:id="rId42" display="http://kansalaisen.karttapaikka.fi/linkki?scale=8000&amp;text=Sep%C3%A4nlahti&amp;srs=EPSG%3A3067&amp;y=6726752&amp;x=193495&amp;lang=fi"/>
    <hyperlink ref="E42" r:id="rId43" display="http://kansalaisen.karttapaikka.fi/linkki?scale=16000&amp;text=Troominj%C3%A4rvi&amp;srs=EPSG%3A3067&amp;y=6733970&amp;mode=rasta&amp;x=188128&amp;lang=fi"/>
    <hyperlink ref="E41" r:id="rId44" display="http://kansalaisen.karttapaikka.fi/linkki?scale=16000&amp;text=Tiuttalinj%C3%A4rvi&amp;srs=EPSG%3A3067&amp;y=6733534&amp;mode=rasta&amp;x=187928&amp;lang=fi"/>
    <hyperlink ref="E45" r:id="rId45" display="http://kansalaisen.karttapaikka.fi/linkki?scale=4000&amp;text=Vestanj%C3%A4rvi&amp;srs=EPSG%3A3067&amp;y=6734862&amp;mode=rasta&amp;x=185472&amp;lang=fi"/>
    <hyperlink ref="E44" r:id="rId46" display="http://kansalaisen.karttapaikka.fi/linkki?scale=8000&amp;text=Veisp%C3%A4kki&amp;srs=EPSG%3A3067&amp;y=6737484&amp;mode=rasta&amp;x=188616&amp;lang=fi"/>
    <hyperlink ref="E51" r:id="rId47" display="http://kansalaisen.karttapaikka.fi/linkki?scale=8000&amp;text=V%C3%A4h%C3%A4sisu&amp;srs=EPSG%3A3067&amp;y=6732202&amp;mode=rasta&amp;x=186031&amp;lang=fi"/>
    <hyperlink ref="E56" r:id="rId48" display="http://kansalaisen.karttapaikka.fi/linkki?scale=16000&amp;text=Mustaj%C3%A4rvi&amp;srs=EPSG%3A3067&amp;y=6730302&amp;mode=rasta&amp;x=205983&amp;lang=fi"/>
    <hyperlink ref="E52" r:id="rId49" display="http://kansalaisen.karttapaikka.fi/linkki?scale=16000&amp;text=Isolahti&amp;srs=EPSG%3A3067&amp;y=6729972&amp;mode=rasta&amp;x=208397&amp;lang=fi"/>
    <hyperlink ref="E55" r:id="rId50" display="http://kansalaisen.karttapaikka.fi/linkki?scale=8000&amp;text=Maijalaj%C3%A4rvi&amp;srs=EPSG%3A3067&amp;y=6729114&amp;mode=rasta&amp;x=206659&amp;lang=fi"/>
    <hyperlink ref="E57" r:id="rId51" display="http://kansalaisen.karttapaikka.fi/linkki?scale=8000&amp;text=Taipaleenj%C3%A4rvi&amp;srs=EPSG%3A3067&amp;y=6731426&amp;mode=rasta&amp;x=197423&amp;lang=fi"/>
    <hyperlink ref="E54" r:id="rId52" display="http://kansalaisen.karttapaikka.fi/linkki?scale=40000&amp;text=Kuutniemenaukko&amp;srs=EPSG%3A3067&amp;y=6734076&amp;mode=rasta&amp;x=197723&amp;lang=fi"/>
    <hyperlink ref="E53" r:id="rId53" display="http://kansalaisen.karttapaikka.fi/linkki?scale=8000&amp;text=Kaitaistenj%C3%A4rvi&amp;srs=EPSG%3A3067&amp;y=6724670&amp;mode=rasta&amp;x=198551&amp;lang=fi"/>
    <hyperlink ref="E48" r:id="rId54" display="http://kansalaisen.karttapaikka.fi/linkki?scale=8000&amp;text=Viliskerin+lampi&amp;srs=EPSG%3A3067&amp;y=6718978&amp;mode=rasta&amp;x=190431&amp;lang=fi"/>
    <hyperlink ref="E58" r:id="rId55" display="https://asiointi.maanmittauslaitos.fi/karttapaikka/?share=customMarker&amp;n=6728979.5050729755&amp;e=207746.23951147776&amp;title=V%C3%A4h%C3%A4lahti&amp;desc=&amp;zoom=10&amp;layers=%5B%7B%22id%22%3A1%2C%22opacity%22%3A100%7D%2C%7B%22id%22%3A2%2C%22opacity%22%3A100%7D%5D"/>
    <hyperlink ref="E43" r:id="rId56" display="https://asiointi.maanmittauslaitos.fi/karttapaikka/?lang=fi&amp;share=customMarker&amp;n=6721496.22394432&amp;e=188287.13237248722&amp;title=Upviiki&amp;desc=&amp;zoom=9&amp;layers=%5B%7B%22id%22%3A2%2C%22opacity%22%3A100%7D%5D"/>
  </hyperlinks>
  <printOptions/>
  <pageMargins left="0.7" right="0.7" top="0.75" bottom="0.75" header="0.3" footer="0.3"/>
  <pageSetup orientation="portrait" paperSize="9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6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1" sqref="F1:F65536"/>
    </sheetView>
  </sheetViews>
  <sheetFormatPr defaultColWidth="5.7109375" defaultRowHeight="12.75"/>
  <cols>
    <col min="1" max="1" width="31.28125" style="0" bestFit="1" customWidth="1"/>
    <col min="2" max="2" width="13.57421875" style="0" bestFit="1" customWidth="1"/>
    <col min="3" max="3" width="10.421875" style="0" bestFit="1" customWidth="1"/>
    <col min="4" max="4" width="10.28125" style="0" bestFit="1" customWidth="1"/>
    <col min="5" max="5" width="7.7109375" style="0" customWidth="1"/>
    <col min="6" max="6" width="7.7109375" style="54" bestFit="1" customWidth="1"/>
    <col min="7" max="7" width="9.28125" style="71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4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484</v>
      </c>
      <c r="B3" t="s">
        <v>485</v>
      </c>
      <c r="C3" s="26" t="s">
        <v>486</v>
      </c>
      <c r="D3" s="27" t="s">
        <v>486</v>
      </c>
      <c r="E3" s="46" t="s">
        <v>487</v>
      </c>
      <c r="F3" s="54">
        <v>2008</v>
      </c>
      <c r="G3" s="40" t="s">
        <v>177</v>
      </c>
      <c r="H3" s="25">
        <v>4.8</v>
      </c>
      <c r="I3" s="25"/>
      <c r="J3" s="31">
        <f aca="true" t="shared" si="0" ref="J3:J14">H3+I3</f>
        <v>4.8</v>
      </c>
      <c r="K3" s="25">
        <v>1.3</v>
      </c>
      <c r="L3" s="41" t="s">
        <v>174</v>
      </c>
      <c r="M3" s="33">
        <v>0</v>
      </c>
      <c r="N3" s="33">
        <v>1</v>
      </c>
      <c r="O3" s="33">
        <v>3</v>
      </c>
      <c r="P3" s="34">
        <v>0</v>
      </c>
      <c r="Q3" s="35">
        <v>0</v>
      </c>
      <c r="R3">
        <v>4</v>
      </c>
      <c r="S3">
        <f aca="true" t="shared" si="1" ref="S3:S14">Q3+R3</f>
        <v>4</v>
      </c>
      <c r="T3" s="36">
        <f aca="true" t="shared" si="2" ref="T3:T14">SUM(V3:Z3,AC3:AS3,BB3:BC3)</f>
        <v>7</v>
      </c>
      <c r="U3" s="37">
        <f aca="true" t="shared" si="3" ref="U3:U14">T3*100/H3</f>
        <v>145.83333333333334</v>
      </c>
      <c r="V3" s="36"/>
      <c r="W3" s="38"/>
      <c r="X3" s="38"/>
      <c r="Y3" s="38"/>
      <c r="Z3" s="38"/>
      <c r="AA3" s="38"/>
      <c r="AB3" s="38"/>
      <c r="AC3" s="38">
        <v>1</v>
      </c>
      <c r="AD3" s="38">
        <v>5</v>
      </c>
      <c r="AE3" s="38"/>
      <c r="AF3" s="38"/>
      <c r="AG3" s="38"/>
      <c r="AH3" s="38"/>
      <c r="AI3" s="38"/>
      <c r="AJ3" s="38"/>
      <c r="AK3" s="38"/>
      <c r="AL3" s="38">
        <v>1</v>
      </c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3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/>
    </row>
    <row r="4" spans="1:94" ht="12.75">
      <c r="A4" t="s">
        <v>488</v>
      </c>
      <c r="B4" t="s">
        <v>489</v>
      </c>
      <c r="C4" s="26" t="s">
        <v>486</v>
      </c>
      <c r="D4" s="27" t="s">
        <v>486</v>
      </c>
      <c r="E4" s="46" t="s">
        <v>490</v>
      </c>
      <c r="F4" s="54">
        <v>2008</v>
      </c>
      <c r="G4" s="40" t="s">
        <v>177</v>
      </c>
      <c r="H4" s="25">
        <v>6.4</v>
      </c>
      <c r="I4" s="25"/>
      <c r="J4" s="31">
        <f t="shared" si="0"/>
        <v>6.4</v>
      </c>
      <c r="K4" s="25">
        <v>1.1</v>
      </c>
      <c r="L4" s="41" t="s">
        <v>174</v>
      </c>
      <c r="M4" s="33">
        <v>0</v>
      </c>
      <c r="N4" s="33">
        <v>0</v>
      </c>
      <c r="O4" s="33">
        <v>4</v>
      </c>
      <c r="P4" s="34">
        <v>0</v>
      </c>
      <c r="Q4" s="35">
        <v>0</v>
      </c>
      <c r="R4">
        <v>0</v>
      </c>
      <c r="S4">
        <f t="shared" si="1"/>
        <v>0</v>
      </c>
      <c r="T4" s="36">
        <f t="shared" si="2"/>
        <v>13</v>
      </c>
      <c r="U4" s="37">
        <f t="shared" si="3"/>
        <v>203.125</v>
      </c>
      <c r="V4" s="36"/>
      <c r="W4" s="38"/>
      <c r="X4" s="38"/>
      <c r="Y4" s="38">
        <v>1</v>
      </c>
      <c r="Z4" s="38"/>
      <c r="AA4" s="38"/>
      <c r="AB4" s="38"/>
      <c r="AC4" s="38">
        <v>2</v>
      </c>
      <c r="AD4" s="38">
        <v>2</v>
      </c>
      <c r="AE4" s="38"/>
      <c r="AF4" s="38"/>
      <c r="AG4" s="38"/>
      <c r="AH4" s="38"/>
      <c r="AI4" s="38"/>
      <c r="AJ4" s="38">
        <v>2</v>
      </c>
      <c r="AK4" s="38"/>
      <c r="AL4" s="38">
        <v>5</v>
      </c>
      <c r="AM4" s="38"/>
      <c r="AN4" s="38"/>
      <c r="AO4" s="38"/>
      <c r="AP4" s="38"/>
      <c r="AQ4" s="38"/>
      <c r="AR4" s="38"/>
      <c r="AS4" s="47">
        <v>1</v>
      </c>
      <c r="AT4" s="38"/>
      <c r="AU4" s="38"/>
      <c r="AV4" s="38"/>
      <c r="AW4" s="38"/>
      <c r="AX4" s="33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</row>
    <row r="5" spans="1:94" ht="12.75">
      <c r="A5" s="25" t="s">
        <v>491</v>
      </c>
      <c r="B5" t="s">
        <v>492</v>
      </c>
      <c r="C5" s="26" t="s">
        <v>486</v>
      </c>
      <c r="D5" s="27" t="s">
        <v>486</v>
      </c>
      <c r="E5" s="46" t="s">
        <v>493</v>
      </c>
      <c r="G5" s="30"/>
      <c r="H5" s="25">
        <v>1.6</v>
      </c>
      <c r="I5" s="70"/>
      <c r="J5" s="27">
        <f t="shared" si="0"/>
        <v>1.6</v>
      </c>
      <c r="K5" s="25">
        <v>0.85</v>
      </c>
      <c r="L5" s="32"/>
      <c r="M5" s="33">
        <v>0</v>
      </c>
      <c r="N5" s="33">
        <v>1</v>
      </c>
      <c r="O5" s="33">
        <v>3</v>
      </c>
      <c r="P5" s="34">
        <v>0</v>
      </c>
      <c r="Q5" s="35">
        <v>0</v>
      </c>
      <c r="R5">
        <v>0</v>
      </c>
      <c r="S5">
        <f t="shared" si="1"/>
        <v>0</v>
      </c>
      <c r="T5" s="36">
        <f t="shared" si="2"/>
        <v>0</v>
      </c>
      <c r="U5" s="37">
        <f t="shared" si="3"/>
        <v>0</v>
      </c>
      <c r="V5" s="36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3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9"/>
    </row>
    <row r="6" spans="1:94" ht="12.75">
      <c r="A6" t="s">
        <v>346</v>
      </c>
      <c r="B6" t="s">
        <v>494</v>
      </c>
      <c r="C6" s="26" t="s">
        <v>486</v>
      </c>
      <c r="D6" s="27" t="s">
        <v>486</v>
      </c>
      <c r="E6" s="46" t="s">
        <v>495</v>
      </c>
      <c r="G6" s="30"/>
      <c r="H6" s="25">
        <v>47.6</v>
      </c>
      <c r="I6" s="25">
        <v>0.7</v>
      </c>
      <c r="J6" s="31">
        <f t="shared" si="0"/>
        <v>48.300000000000004</v>
      </c>
      <c r="K6" s="25">
        <v>5.4</v>
      </c>
      <c r="L6" s="32"/>
      <c r="M6" s="33">
        <v>0</v>
      </c>
      <c r="N6" s="33">
        <v>4</v>
      </c>
      <c r="O6" s="33">
        <v>0</v>
      </c>
      <c r="P6" s="34">
        <v>0</v>
      </c>
      <c r="Q6" s="35">
        <v>2</v>
      </c>
      <c r="R6">
        <v>33</v>
      </c>
      <c r="S6">
        <f t="shared" si="1"/>
        <v>35</v>
      </c>
      <c r="T6" s="36">
        <f t="shared" si="2"/>
        <v>0</v>
      </c>
      <c r="U6" s="37">
        <f t="shared" si="3"/>
        <v>0</v>
      </c>
      <c r="V6" s="36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3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</row>
    <row r="7" spans="1:94" ht="12.75">
      <c r="A7" s="24" t="s">
        <v>496</v>
      </c>
      <c r="B7" t="s">
        <v>497</v>
      </c>
      <c r="C7" s="26" t="s">
        <v>486</v>
      </c>
      <c r="D7" s="27" t="s">
        <v>486</v>
      </c>
      <c r="E7" s="46" t="s">
        <v>498</v>
      </c>
      <c r="G7" s="30"/>
      <c r="H7" s="25">
        <v>0.1</v>
      </c>
      <c r="I7" s="25">
        <v>0.9</v>
      </c>
      <c r="J7" s="27">
        <f t="shared" si="0"/>
        <v>1</v>
      </c>
      <c r="K7" s="25">
        <v>0.14</v>
      </c>
      <c r="L7" s="32"/>
      <c r="M7" s="33">
        <v>0</v>
      </c>
      <c r="N7" s="33">
        <v>0</v>
      </c>
      <c r="O7" s="33">
        <v>4</v>
      </c>
      <c r="P7" s="34">
        <v>0</v>
      </c>
      <c r="Q7" s="43">
        <v>0</v>
      </c>
      <c r="R7" s="44">
        <v>0</v>
      </c>
      <c r="S7">
        <f t="shared" si="1"/>
        <v>0</v>
      </c>
      <c r="T7" s="36">
        <f t="shared" si="2"/>
        <v>0</v>
      </c>
      <c r="U7" s="37">
        <f t="shared" si="3"/>
        <v>0</v>
      </c>
      <c r="V7" s="36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3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</row>
    <row r="8" spans="1:94" ht="12.75">
      <c r="A8" s="24" t="s">
        <v>499</v>
      </c>
      <c r="B8" t="s">
        <v>500</v>
      </c>
      <c r="C8" s="26" t="s">
        <v>486</v>
      </c>
      <c r="D8" s="27" t="s">
        <v>486</v>
      </c>
      <c r="E8" s="46" t="s">
        <v>501</v>
      </c>
      <c r="G8" s="30"/>
      <c r="H8" s="25">
        <v>0.23</v>
      </c>
      <c r="J8" s="27">
        <f t="shared" si="0"/>
        <v>0.23</v>
      </c>
      <c r="K8" s="25">
        <v>0.18</v>
      </c>
      <c r="L8" s="32"/>
      <c r="M8" s="33">
        <v>3</v>
      </c>
      <c r="N8" s="33">
        <v>1</v>
      </c>
      <c r="O8" s="33">
        <v>0</v>
      </c>
      <c r="P8" s="34">
        <v>0</v>
      </c>
      <c r="Q8" s="43">
        <v>0</v>
      </c>
      <c r="R8" s="44">
        <v>0</v>
      </c>
      <c r="S8">
        <f t="shared" si="1"/>
        <v>0</v>
      </c>
      <c r="T8" s="36">
        <f t="shared" si="2"/>
        <v>0</v>
      </c>
      <c r="U8" s="37">
        <f t="shared" si="3"/>
        <v>0</v>
      </c>
      <c r="V8" s="3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3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9"/>
    </row>
    <row r="9" spans="1:94" ht="12.75">
      <c r="A9" t="s">
        <v>502</v>
      </c>
      <c r="C9" s="26" t="s">
        <v>486</v>
      </c>
      <c r="D9" s="27" t="s">
        <v>486</v>
      </c>
      <c r="E9" s="46" t="s">
        <v>503</v>
      </c>
      <c r="G9" s="30"/>
      <c r="H9" s="25">
        <v>4.1</v>
      </c>
      <c r="J9" s="27">
        <f t="shared" si="0"/>
        <v>4.1</v>
      </c>
      <c r="K9" s="25">
        <v>0.9</v>
      </c>
      <c r="L9" s="32"/>
      <c r="M9" s="33">
        <v>0</v>
      </c>
      <c r="N9" s="33">
        <v>0</v>
      </c>
      <c r="O9" s="33">
        <v>4</v>
      </c>
      <c r="P9" s="34">
        <v>0</v>
      </c>
      <c r="Q9" s="35">
        <v>0</v>
      </c>
      <c r="R9">
        <v>3</v>
      </c>
      <c r="S9">
        <f t="shared" si="1"/>
        <v>3</v>
      </c>
      <c r="T9" s="36">
        <f t="shared" si="2"/>
        <v>0</v>
      </c>
      <c r="U9" s="37">
        <f t="shared" si="3"/>
        <v>0</v>
      </c>
      <c r="V9" s="3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3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9"/>
    </row>
    <row r="10" spans="1:94" ht="12.75">
      <c r="A10" t="s">
        <v>504</v>
      </c>
      <c r="C10" s="26" t="s">
        <v>486</v>
      </c>
      <c r="D10" s="27" t="s">
        <v>486</v>
      </c>
      <c r="E10" s="46" t="s">
        <v>505</v>
      </c>
      <c r="F10" s="54">
        <v>2017</v>
      </c>
      <c r="G10" s="40" t="s">
        <v>506</v>
      </c>
      <c r="H10" s="25">
        <v>2.5</v>
      </c>
      <c r="I10">
        <v>1.5</v>
      </c>
      <c r="J10" s="27">
        <f t="shared" si="0"/>
        <v>4</v>
      </c>
      <c r="K10" s="25">
        <v>0.7</v>
      </c>
      <c r="L10" s="41" t="s">
        <v>173</v>
      </c>
      <c r="M10" s="33">
        <v>0</v>
      </c>
      <c r="N10" s="33">
        <v>0</v>
      </c>
      <c r="O10" s="33">
        <v>4</v>
      </c>
      <c r="P10" s="34">
        <v>0</v>
      </c>
      <c r="Q10" s="35">
        <v>0</v>
      </c>
      <c r="R10">
        <v>0</v>
      </c>
      <c r="S10">
        <f t="shared" si="1"/>
        <v>0</v>
      </c>
      <c r="T10" s="36">
        <f t="shared" si="2"/>
        <v>3</v>
      </c>
      <c r="U10" s="37">
        <f t="shared" si="3"/>
        <v>120</v>
      </c>
      <c r="V10" s="36"/>
      <c r="W10" s="38"/>
      <c r="X10" s="38"/>
      <c r="Y10" s="38"/>
      <c r="Z10" s="38"/>
      <c r="AA10" s="38"/>
      <c r="AB10" s="38"/>
      <c r="AC10" s="38">
        <v>1</v>
      </c>
      <c r="AD10" s="38">
        <v>1</v>
      </c>
      <c r="AE10" s="38"/>
      <c r="AF10" s="38"/>
      <c r="AG10" s="38"/>
      <c r="AH10" s="38"/>
      <c r="AI10" s="38"/>
      <c r="AJ10" s="38"/>
      <c r="AK10" s="38"/>
      <c r="AL10" s="38">
        <v>1</v>
      </c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3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94" ht="12.75">
      <c r="A11" t="s">
        <v>420</v>
      </c>
      <c r="B11" t="s">
        <v>507</v>
      </c>
      <c r="C11" s="26" t="s">
        <v>486</v>
      </c>
      <c r="D11" s="27" t="s">
        <v>486</v>
      </c>
      <c r="E11" s="46" t="s">
        <v>508</v>
      </c>
      <c r="G11" s="30"/>
      <c r="H11" s="25">
        <v>5.1</v>
      </c>
      <c r="J11" s="27">
        <f t="shared" si="0"/>
        <v>5.1</v>
      </c>
      <c r="K11" s="25">
        <v>1.1</v>
      </c>
      <c r="L11" s="32"/>
      <c r="M11" s="33">
        <v>0</v>
      </c>
      <c r="N11" s="33">
        <v>1</v>
      </c>
      <c r="O11" s="33">
        <v>3</v>
      </c>
      <c r="P11" s="34">
        <v>0</v>
      </c>
      <c r="Q11" s="35">
        <v>0</v>
      </c>
      <c r="R11">
        <v>7</v>
      </c>
      <c r="S11">
        <f t="shared" si="1"/>
        <v>7</v>
      </c>
      <c r="T11" s="36">
        <f t="shared" si="2"/>
        <v>0</v>
      </c>
      <c r="U11" s="37">
        <f t="shared" si="3"/>
        <v>0</v>
      </c>
      <c r="V11" s="36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3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/>
    </row>
    <row r="12" spans="1:94" ht="12.75">
      <c r="A12" t="s">
        <v>509</v>
      </c>
      <c r="B12" s="25" t="s">
        <v>510</v>
      </c>
      <c r="C12" s="26" t="s">
        <v>486</v>
      </c>
      <c r="D12" s="27" t="s">
        <v>486</v>
      </c>
      <c r="E12" s="46" t="s">
        <v>511</v>
      </c>
      <c r="G12" s="30"/>
      <c r="H12" s="25">
        <v>0.2</v>
      </c>
      <c r="I12">
        <v>2.8</v>
      </c>
      <c r="J12" s="27">
        <f t="shared" si="0"/>
        <v>3</v>
      </c>
      <c r="K12" s="25">
        <v>0.2</v>
      </c>
      <c r="L12" s="32"/>
      <c r="M12" s="33">
        <v>0</v>
      </c>
      <c r="N12" s="33">
        <v>0</v>
      </c>
      <c r="O12" s="33">
        <v>4</v>
      </c>
      <c r="P12" s="34">
        <v>0</v>
      </c>
      <c r="Q12" s="43">
        <v>0</v>
      </c>
      <c r="R12" s="44">
        <v>0</v>
      </c>
      <c r="S12">
        <f t="shared" si="1"/>
        <v>0</v>
      </c>
      <c r="T12" s="36">
        <f t="shared" si="2"/>
        <v>0</v>
      </c>
      <c r="U12" s="37">
        <f t="shared" si="3"/>
        <v>0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3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</row>
    <row r="13" spans="1:94" ht="12.75">
      <c r="A13" s="25" t="s">
        <v>512</v>
      </c>
      <c r="B13" t="s">
        <v>513</v>
      </c>
      <c r="C13" s="26" t="s">
        <v>486</v>
      </c>
      <c r="D13" s="27" t="s">
        <v>486</v>
      </c>
      <c r="E13" s="46" t="s">
        <v>514</v>
      </c>
      <c r="F13" s="54">
        <v>2002</v>
      </c>
      <c r="G13" s="40" t="s">
        <v>177</v>
      </c>
      <c r="H13" s="25">
        <v>4.7</v>
      </c>
      <c r="I13">
        <v>5</v>
      </c>
      <c r="J13" s="27">
        <f t="shared" si="0"/>
        <v>9.7</v>
      </c>
      <c r="K13" s="25">
        <v>0.9</v>
      </c>
      <c r="L13" s="32" t="s">
        <v>172</v>
      </c>
      <c r="M13" s="33">
        <v>0</v>
      </c>
      <c r="N13" s="33">
        <v>0</v>
      </c>
      <c r="O13" s="33">
        <v>4</v>
      </c>
      <c r="P13" s="34">
        <v>0</v>
      </c>
      <c r="Q13" s="35">
        <v>0</v>
      </c>
      <c r="R13">
        <v>0</v>
      </c>
      <c r="S13">
        <f t="shared" si="1"/>
        <v>0</v>
      </c>
      <c r="T13" s="36">
        <f t="shared" si="2"/>
        <v>5</v>
      </c>
      <c r="U13" s="37">
        <f t="shared" si="3"/>
        <v>106.38297872340425</v>
      </c>
      <c r="V13" s="36"/>
      <c r="W13" s="38"/>
      <c r="X13" s="38"/>
      <c r="Y13" s="38"/>
      <c r="Z13" s="38"/>
      <c r="AA13" s="38"/>
      <c r="AB13" s="38"/>
      <c r="AC13" s="38">
        <v>1</v>
      </c>
      <c r="AD13" s="38">
        <v>2</v>
      </c>
      <c r="AE13" s="38"/>
      <c r="AF13" s="38"/>
      <c r="AG13" s="38"/>
      <c r="AH13" s="38"/>
      <c r="AI13" s="38">
        <v>1</v>
      </c>
      <c r="AJ13" s="38">
        <v>1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3">
        <v>1</v>
      </c>
      <c r="AY13" s="38">
        <v>2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>
        <v>2</v>
      </c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>
        <v>1</v>
      </c>
      <c r="CJ13" s="38"/>
      <c r="CK13" s="38"/>
      <c r="CL13" s="38"/>
      <c r="CM13" s="38"/>
      <c r="CN13" s="38"/>
      <c r="CO13" s="38"/>
      <c r="CP13" s="39">
        <v>1</v>
      </c>
    </row>
    <row r="14" spans="1:94" ht="12.75">
      <c r="A14" s="25" t="s">
        <v>515</v>
      </c>
      <c r="B14" s="25" t="s">
        <v>516</v>
      </c>
      <c r="C14" s="26" t="s">
        <v>486</v>
      </c>
      <c r="D14" s="27" t="s">
        <v>486</v>
      </c>
      <c r="E14" s="46" t="s">
        <v>517</v>
      </c>
      <c r="F14" s="54">
        <v>2002</v>
      </c>
      <c r="G14" s="40" t="s">
        <v>518</v>
      </c>
      <c r="H14" s="25">
        <v>0</v>
      </c>
      <c r="I14">
        <v>29.5</v>
      </c>
      <c r="J14" s="27">
        <f t="shared" si="0"/>
        <v>29.5</v>
      </c>
      <c r="K14" s="25">
        <v>0</v>
      </c>
      <c r="L14" s="41" t="s">
        <v>172</v>
      </c>
      <c r="M14" s="33">
        <v>0</v>
      </c>
      <c r="N14" s="33">
        <v>4</v>
      </c>
      <c r="O14" s="33">
        <v>0</v>
      </c>
      <c r="P14" s="34">
        <v>0</v>
      </c>
      <c r="Q14" s="35">
        <v>0</v>
      </c>
      <c r="R14">
        <v>0</v>
      </c>
      <c r="S14">
        <f t="shared" si="1"/>
        <v>0</v>
      </c>
      <c r="T14" s="36">
        <f t="shared" si="2"/>
        <v>0</v>
      </c>
      <c r="U14" s="37" t="e">
        <f t="shared" si="3"/>
        <v>#DIV/0!</v>
      </c>
      <c r="V14" s="3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3">
        <v>3</v>
      </c>
      <c r="AY14" s="38"/>
      <c r="AZ14" s="38"/>
      <c r="BA14" s="38"/>
      <c r="BB14" s="38"/>
      <c r="BC14" s="38"/>
      <c r="BD14" s="38"/>
      <c r="BE14" s="38"/>
      <c r="BF14" s="38"/>
      <c r="BG14" s="38">
        <v>2</v>
      </c>
      <c r="BH14" s="38"/>
      <c r="BI14" s="38">
        <v>1</v>
      </c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>
        <v>3</v>
      </c>
      <c r="CA14" s="38"/>
      <c r="CB14" s="38"/>
      <c r="CC14" s="38"/>
      <c r="CD14" s="38"/>
      <c r="CE14" s="38"/>
      <c r="CF14" s="38"/>
      <c r="CG14" s="38"/>
      <c r="CH14" s="38"/>
      <c r="CI14" s="38">
        <v>2</v>
      </c>
      <c r="CJ14" s="38"/>
      <c r="CK14" s="38"/>
      <c r="CL14" s="38"/>
      <c r="CM14" s="38"/>
      <c r="CN14" s="38"/>
      <c r="CO14" s="38"/>
      <c r="CP14" s="39">
        <v>4</v>
      </c>
    </row>
    <row r="15" spans="1:94" ht="12.75">
      <c r="A15" s="25" t="s">
        <v>833</v>
      </c>
      <c r="B15" t="s">
        <v>834</v>
      </c>
      <c r="C15" s="26" t="s">
        <v>835</v>
      </c>
      <c r="D15" s="27" t="s">
        <v>835</v>
      </c>
      <c r="E15" s="46" t="s">
        <v>836</v>
      </c>
      <c r="F15" s="54">
        <v>2010</v>
      </c>
      <c r="G15" s="40" t="s">
        <v>177</v>
      </c>
      <c r="H15" s="25">
        <v>25</v>
      </c>
      <c r="I15" s="25">
        <v>1</v>
      </c>
      <c r="J15" s="31">
        <f aca="true" t="shared" si="4" ref="J15:J35">H15+I15</f>
        <v>26</v>
      </c>
      <c r="K15" s="25">
        <v>3</v>
      </c>
      <c r="L15" s="41" t="s">
        <v>174</v>
      </c>
      <c r="M15" s="33">
        <v>0</v>
      </c>
      <c r="N15" s="33">
        <v>3</v>
      </c>
      <c r="O15" s="33">
        <v>1</v>
      </c>
      <c r="P15" s="34">
        <v>0</v>
      </c>
      <c r="Q15" s="35">
        <v>0</v>
      </c>
      <c r="R15">
        <v>16</v>
      </c>
      <c r="S15">
        <f aca="true" t="shared" si="5" ref="S15:S36">Q15+R15</f>
        <v>16</v>
      </c>
      <c r="T15" s="36">
        <f aca="true" t="shared" si="6" ref="T15:T35">SUM(V15:Z15,AC15:AS15,BB15:BC15)</f>
        <v>10</v>
      </c>
      <c r="U15" s="37">
        <f aca="true" t="shared" si="7" ref="U15:U35">T15*100/H15</f>
        <v>40</v>
      </c>
      <c r="V15" s="36">
        <v>1</v>
      </c>
      <c r="W15" s="38"/>
      <c r="X15" s="38"/>
      <c r="Y15" s="38"/>
      <c r="Z15" s="38"/>
      <c r="AA15" s="38"/>
      <c r="AB15" s="38"/>
      <c r="AC15" s="38">
        <v>6</v>
      </c>
      <c r="AD15" s="38">
        <v>3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3">
        <v>1</v>
      </c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>
        <v>1</v>
      </c>
      <c r="BL15" s="38"/>
      <c r="BM15" s="38"/>
      <c r="BN15" s="38"/>
      <c r="BO15" s="38"/>
      <c r="BP15" s="38"/>
      <c r="BQ15" s="48">
        <v>1</v>
      </c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>
        <v>1</v>
      </c>
      <c r="CL15" s="38"/>
      <c r="CM15" s="38"/>
      <c r="CN15" s="38"/>
      <c r="CO15" s="38"/>
      <c r="CP15" s="39"/>
    </row>
    <row r="16" spans="1:94" ht="12.75">
      <c r="A16" t="s">
        <v>837</v>
      </c>
      <c r="B16" t="s">
        <v>838</v>
      </c>
      <c r="C16" s="26" t="s">
        <v>835</v>
      </c>
      <c r="D16" s="27" t="s">
        <v>835</v>
      </c>
      <c r="E16" s="46" t="s">
        <v>839</v>
      </c>
      <c r="F16" s="54">
        <v>2010</v>
      </c>
      <c r="G16" s="40" t="s">
        <v>177</v>
      </c>
      <c r="H16" s="25">
        <v>31.2</v>
      </c>
      <c r="I16" s="25"/>
      <c r="J16" s="31">
        <f t="shared" si="4"/>
        <v>31.2</v>
      </c>
      <c r="K16" s="25">
        <v>5.1</v>
      </c>
      <c r="L16" s="41" t="s">
        <v>174</v>
      </c>
      <c r="M16" s="33">
        <v>1</v>
      </c>
      <c r="N16" s="33">
        <v>3</v>
      </c>
      <c r="O16" s="33">
        <v>0</v>
      </c>
      <c r="P16" s="34">
        <v>0</v>
      </c>
      <c r="Q16" s="35">
        <v>1</v>
      </c>
      <c r="R16">
        <v>21</v>
      </c>
      <c r="S16">
        <f t="shared" si="5"/>
        <v>22</v>
      </c>
      <c r="T16" s="36">
        <f t="shared" si="6"/>
        <v>2</v>
      </c>
      <c r="U16" s="37">
        <f t="shared" si="7"/>
        <v>6.410256410256411</v>
      </c>
      <c r="V16" s="36">
        <v>1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>
        <v>1</v>
      </c>
      <c r="AT16" s="38"/>
      <c r="AU16" s="38"/>
      <c r="AV16" s="38"/>
      <c r="AW16" s="38"/>
      <c r="AX16" s="33"/>
      <c r="AY16" s="38"/>
      <c r="AZ16" s="38"/>
      <c r="BA16" s="38"/>
      <c r="BB16" s="38"/>
      <c r="BC16" s="38"/>
      <c r="BD16" s="38"/>
      <c r="BE16" s="38"/>
      <c r="BF16" s="38"/>
      <c r="BG16" s="38">
        <v>1</v>
      </c>
      <c r="BH16" s="38"/>
      <c r="BI16" s="38"/>
      <c r="BJ16" s="38"/>
      <c r="BK16" s="38">
        <v>2</v>
      </c>
      <c r="BL16" s="38"/>
      <c r="BM16" s="38"/>
      <c r="BN16" s="38"/>
      <c r="BO16" s="38"/>
      <c r="BP16" s="38"/>
      <c r="BQ16" s="38">
        <v>2</v>
      </c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</row>
    <row r="17" spans="1:94" ht="12.75">
      <c r="A17" t="s">
        <v>840</v>
      </c>
      <c r="B17" t="s">
        <v>838</v>
      </c>
      <c r="C17" s="26" t="s">
        <v>835</v>
      </c>
      <c r="D17" s="27" t="s">
        <v>835</v>
      </c>
      <c r="E17" s="46" t="s">
        <v>841</v>
      </c>
      <c r="F17" s="54">
        <v>2014</v>
      </c>
      <c r="G17" s="30" t="s">
        <v>171</v>
      </c>
      <c r="H17" s="25">
        <v>2.8</v>
      </c>
      <c r="I17" s="25"/>
      <c r="J17" s="31">
        <f t="shared" si="4"/>
        <v>2.8</v>
      </c>
      <c r="K17" s="25">
        <v>0.8</v>
      </c>
      <c r="L17" s="32" t="s">
        <v>174</v>
      </c>
      <c r="M17" s="33">
        <v>0</v>
      </c>
      <c r="N17" s="33">
        <v>0</v>
      </c>
      <c r="O17" s="33">
        <v>4</v>
      </c>
      <c r="P17" s="34">
        <v>0</v>
      </c>
      <c r="Q17" s="35">
        <v>1</v>
      </c>
      <c r="R17">
        <v>3</v>
      </c>
      <c r="S17">
        <f t="shared" si="5"/>
        <v>4</v>
      </c>
      <c r="T17" s="36">
        <f t="shared" si="6"/>
        <v>2</v>
      </c>
      <c r="U17" s="37">
        <f t="shared" si="7"/>
        <v>71.42857142857143</v>
      </c>
      <c r="V17" s="36"/>
      <c r="W17" s="38"/>
      <c r="X17" s="38"/>
      <c r="Y17" s="38"/>
      <c r="Z17" s="38"/>
      <c r="AA17" s="38"/>
      <c r="AB17" s="38"/>
      <c r="AC17" s="38"/>
      <c r="AD17" s="38">
        <v>1</v>
      </c>
      <c r="AE17" s="38"/>
      <c r="AF17" s="38"/>
      <c r="AG17" s="38"/>
      <c r="AH17" s="38"/>
      <c r="AI17" s="38"/>
      <c r="AJ17" s="38"/>
      <c r="AK17" s="38"/>
      <c r="AL17" s="38">
        <v>1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3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/>
    </row>
    <row r="18" spans="1:94" ht="12.75">
      <c r="A18" t="s">
        <v>842</v>
      </c>
      <c r="B18" t="s">
        <v>842</v>
      </c>
      <c r="C18" s="26" t="s">
        <v>835</v>
      </c>
      <c r="D18" s="27" t="s">
        <v>835</v>
      </c>
      <c r="E18" s="46" t="s">
        <v>843</v>
      </c>
      <c r="F18" s="54">
        <v>2014</v>
      </c>
      <c r="G18" s="30" t="s">
        <v>171</v>
      </c>
      <c r="H18" s="25">
        <v>11.1</v>
      </c>
      <c r="I18" s="25"/>
      <c r="J18" s="31">
        <f t="shared" si="4"/>
        <v>11.1</v>
      </c>
      <c r="K18" s="25">
        <v>1.9</v>
      </c>
      <c r="L18" s="41" t="s">
        <v>174</v>
      </c>
      <c r="M18" s="33">
        <v>0</v>
      </c>
      <c r="N18" s="33">
        <v>4</v>
      </c>
      <c r="O18" s="33">
        <v>0</v>
      </c>
      <c r="P18" s="34">
        <v>0</v>
      </c>
      <c r="Q18" s="35">
        <v>0</v>
      </c>
      <c r="R18">
        <v>9</v>
      </c>
      <c r="S18">
        <f t="shared" si="5"/>
        <v>9</v>
      </c>
      <c r="T18" s="36">
        <f t="shared" si="6"/>
        <v>4</v>
      </c>
      <c r="U18" s="37">
        <f t="shared" si="7"/>
        <v>36.03603603603604</v>
      </c>
      <c r="V18" s="36">
        <v>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>
        <v>2</v>
      </c>
      <c r="AM18" s="38"/>
      <c r="AN18" s="38"/>
      <c r="AO18" s="38"/>
      <c r="AP18" s="38"/>
      <c r="AQ18" s="38"/>
      <c r="AR18" s="38"/>
      <c r="AS18" s="48">
        <v>1</v>
      </c>
      <c r="AT18" s="38"/>
      <c r="AU18" s="38"/>
      <c r="AV18" s="38"/>
      <c r="AW18" s="38"/>
      <c r="AX18" s="33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>
        <v>1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</row>
    <row r="19" spans="1:94" ht="12.75">
      <c r="A19" t="s">
        <v>844</v>
      </c>
      <c r="B19" t="s">
        <v>845</v>
      </c>
      <c r="C19" s="26" t="s">
        <v>835</v>
      </c>
      <c r="D19" s="27" t="s">
        <v>835</v>
      </c>
      <c r="E19" s="46" t="s">
        <v>846</v>
      </c>
      <c r="F19" s="54">
        <v>2014</v>
      </c>
      <c r="G19" s="30" t="s">
        <v>171</v>
      </c>
      <c r="H19" s="25">
        <v>4.6</v>
      </c>
      <c r="I19" s="25"/>
      <c r="J19" s="31">
        <f t="shared" si="4"/>
        <v>4.6</v>
      </c>
      <c r="K19" s="25">
        <v>0.9</v>
      </c>
      <c r="L19" s="32" t="s">
        <v>174</v>
      </c>
      <c r="M19" s="33">
        <v>0</v>
      </c>
      <c r="N19" s="33">
        <v>3</v>
      </c>
      <c r="O19" s="33">
        <v>1</v>
      </c>
      <c r="P19" s="34">
        <v>0</v>
      </c>
      <c r="Q19" s="35">
        <v>0</v>
      </c>
      <c r="R19">
        <v>5</v>
      </c>
      <c r="S19">
        <f t="shared" si="5"/>
        <v>5</v>
      </c>
      <c r="T19" s="36">
        <f t="shared" si="6"/>
        <v>7</v>
      </c>
      <c r="U19" s="37">
        <f t="shared" si="7"/>
        <v>152.17391304347828</v>
      </c>
      <c r="V19" s="36"/>
      <c r="W19" s="38"/>
      <c r="X19" s="38"/>
      <c r="Y19" s="38"/>
      <c r="Z19" s="38"/>
      <c r="AA19" s="38"/>
      <c r="AB19" s="38"/>
      <c r="AC19" s="38">
        <v>4</v>
      </c>
      <c r="AD19" s="38"/>
      <c r="AE19" s="38"/>
      <c r="AF19" s="38"/>
      <c r="AG19" s="38"/>
      <c r="AH19" s="38"/>
      <c r="AI19" s="38"/>
      <c r="AJ19" s="38"/>
      <c r="AK19" s="38"/>
      <c r="AL19" s="38">
        <v>3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3">
        <v>1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12.75">
      <c r="A20" t="s">
        <v>847</v>
      </c>
      <c r="B20" t="s">
        <v>848</v>
      </c>
      <c r="C20" s="26" t="s">
        <v>835</v>
      </c>
      <c r="D20" s="27" t="s">
        <v>835</v>
      </c>
      <c r="E20" s="46" t="s">
        <v>849</v>
      </c>
      <c r="F20" s="54">
        <v>2014</v>
      </c>
      <c r="G20" s="30" t="s">
        <v>171</v>
      </c>
      <c r="H20" s="25">
        <v>17.4</v>
      </c>
      <c r="I20" s="25">
        <v>3.3</v>
      </c>
      <c r="J20" s="31">
        <f t="shared" si="4"/>
        <v>20.7</v>
      </c>
      <c r="K20" s="55">
        <v>3</v>
      </c>
      <c r="L20" s="41" t="s">
        <v>174</v>
      </c>
      <c r="M20" s="33">
        <v>1</v>
      </c>
      <c r="N20" s="33">
        <v>3</v>
      </c>
      <c r="O20" s="33">
        <v>0</v>
      </c>
      <c r="P20" s="34">
        <v>0</v>
      </c>
      <c r="Q20" s="35">
        <v>3</v>
      </c>
      <c r="R20">
        <v>10</v>
      </c>
      <c r="S20">
        <f t="shared" si="5"/>
        <v>13</v>
      </c>
      <c r="T20" s="36">
        <f t="shared" si="6"/>
        <v>13</v>
      </c>
      <c r="U20" s="37">
        <f t="shared" si="7"/>
        <v>74.71264367816093</v>
      </c>
      <c r="V20" s="36"/>
      <c r="W20" s="38"/>
      <c r="X20" s="38">
        <v>3</v>
      </c>
      <c r="Y20" s="38"/>
      <c r="Z20" s="38"/>
      <c r="AA20" s="38"/>
      <c r="AB20" s="38"/>
      <c r="AC20" s="38">
        <v>1</v>
      </c>
      <c r="AD20" s="38"/>
      <c r="AE20" s="38"/>
      <c r="AF20" s="38"/>
      <c r="AG20" s="38"/>
      <c r="AH20" s="38"/>
      <c r="AI20" s="38"/>
      <c r="AJ20" s="48">
        <v>5</v>
      </c>
      <c r="AK20" s="38"/>
      <c r="AL20" s="38">
        <v>4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3">
        <v>1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9">
        <v>2</v>
      </c>
    </row>
    <row r="21" spans="1:94" ht="12.75">
      <c r="A21" s="25" t="s">
        <v>850</v>
      </c>
      <c r="B21" t="s">
        <v>851</v>
      </c>
      <c r="C21" s="26" t="s">
        <v>835</v>
      </c>
      <c r="D21" s="27" t="s">
        <v>835</v>
      </c>
      <c r="E21" s="46" t="s">
        <v>852</v>
      </c>
      <c r="F21" s="54">
        <v>2014</v>
      </c>
      <c r="G21" s="30" t="s">
        <v>171</v>
      </c>
      <c r="H21" s="25">
        <v>21.9</v>
      </c>
      <c r="I21" s="25"/>
      <c r="J21" s="31">
        <f t="shared" si="4"/>
        <v>21.9</v>
      </c>
      <c r="K21" s="25">
        <v>2.4</v>
      </c>
      <c r="L21" s="41" t="s">
        <v>174</v>
      </c>
      <c r="M21" s="33">
        <v>0</v>
      </c>
      <c r="N21" s="33">
        <v>4</v>
      </c>
      <c r="O21" s="33">
        <v>0</v>
      </c>
      <c r="P21" s="34">
        <v>0</v>
      </c>
      <c r="Q21" s="35">
        <v>3</v>
      </c>
      <c r="R21">
        <v>17</v>
      </c>
      <c r="S21">
        <f t="shared" si="5"/>
        <v>20</v>
      </c>
      <c r="T21" s="36">
        <f t="shared" si="6"/>
        <v>9</v>
      </c>
      <c r="U21" s="37">
        <f t="shared" si="7"/>
        <v>41.09589041095891</v>
      </c>
      <c r="V21" s="36">
        <v>1</v>
      </c>
      <c r="W21" s="38"/>
      <c r="X21" s="38"/>
      <c r="Y21" s="38"/>
      <c r="Z21" s="38"/>
      <c r="AA21" s="38"/>
      <c r="AB21" s="38"/>
      <c r="AC21" s="38">
        <v>6</v>
      </c>
      <c r="AD21" s="38"/>
      <c r="AE21" s="38"/>
      <c r="AF21" s="38"/>
      <c r="AG21" s="38"/>
      <c r="AH21" s="38"/>
      <c r="AI21" s="38"/>
      <c r="AJ21" s="38"/>
      <c r="AK21" s="38"/>
      <c r="AL21" s="38">
        <v>2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3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</row>
    <row r="22" spans="1:94" ht="12.75">
      <c r="A22" t="s">
        <v>520</v>
      </c>
      <c r="B22" t="s">
        <v>853</v>
      </c>
      <c r="C22" s="26" t="s">
        <v>835</v>
      </c>
      <c r="D22" s="27" t="s">
        <v>835</v>
      </c>
      <c r="E22" s="46" t="s">
        <v>854</v>
      </c>
      <c r="F22" s="54">
        <v>2014</v>
      </c>
      <c r="G22" s="30" t="s">
        <v>171</v>
      </c>
      <c r="H22" s="25">
        <v>5.4</v>
      </c>
      <c r="I22" s="25"/>
      <c r="J22" s="31">
        <f t="shared" si="4"/>
        <v>5.4</v>
      </c>
      <c r="K22" s="55">
        <v>1</v>
      </c>
      <c r="L22" s="41" t="s">
        <v>174</v>
      </c>
      <c r="M22" s="33">
        <v>1</v>
      </c>
      <c r="N22" s="33">
        <v>3</v>
      </c>
      <c r="O22" s="33">
        <v>0</v>
      </c>
      <c r="P22" s="34">
        <v>0</v>
      </c>
      <c r="Q22" s="35">
        <v>2</v>
      </c>
      <c r="R22">
        <v>4</v>
      </c>
      <c r="S22">
        <f t="shared" si="5"/>
        <v>6</v>
      </c>
      <c r="T22" s="36">
        <f t="shared" si="6"/>
        <v>2</v>
      </c>
      <c r="U22" s="37">
        <f t="shared" si="7"/>
        <v>37.03703703703704</v>
      </c>
      <c r="V22" s="36"/>
      <c r="W22" s="38"/>
      <c r="X22" s="38"/>
      <c r="Y22" s="38"/>
      <c r="Z22" s="38"/>
      <c r="AA22" s="38"/>
      <c r="AB22" s="38"/>
      <c r="AC22" s="38"/>
      <c r="AD22" s="38">
        <v>1</v>
      </c>
      <c r="AE22" s="38"/>
      <c r="AF22" s="38"/>
      <c r="AG22" s="38"/>
      <c r="AH22" s="38"/>
      <c r="AI22" s="38"/>
      <c r="AJ22" s="38"/>
      <c r="AK22" s="38"/>
      <c r="AL22" s="38">
        <v>1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3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>
        <v>1</v>
      </c>
      <c r="CL22" s="38"/>
      <c r="CM22" s="38"/>
      <c r="CN22" s="38"/>
      <c r="CO22" s="38"/>
      <c r="CP22" s="39"/>
    </row>
    <row r="23" spans="1:94" ht="12.75">
      <c r="A23" t="s">
        <v>367</v>
      </c>
      <c r="B23" t="s">
        <v>855</v>
      </c>
      <c r="C23" s="26" t="s">
        <v>835</v>
      </c>
      <c r="D23" s="27" t="s">
        <v>835</v>
      </c>
      <c r="E23" s="46" t="s">
        <v>856</v>
      </c>
      <c r="F23" s="54">
        <v>2014</v>
      </c>
      <c r="G23" s="30" t="s">
        <v>171</v>
      </c>
      <c r="H23" s="25">
        <v>1.8</v>
      </c>
      <c r="I23" s="25"/>
      <c r="J23" s="31">
        <f t="shared" si="4"/>
        <v>1.8</v>
      </c>
      <c r="K23" s="25">
        <v>0.6</v>
      </c>
      <c r="L23" s="41" t="s">
        <v>174</v>
      </c>
      <c r="M23" s="33">
        <v>1</v>
      </c>
      <c r="N23" s="33">
        <v>2</v>
      </c>
      <c r="O23" s="33">
        <v>1</v>
      </c>
      <c r="P23" s="34">
        <v>0</v>
      </c>
      <c r="Q23" s="35">
        <v>0</v>
      </c>
      <c r="R23">
        <v>1</v>
      </c>
      <c r="S23">
        <f t="shared" si="5"/>
        <v>1</v>
      </c>
      <c r="T23" s="36">
        <f t="shared" si="6"/>
        <v>2</v>
      </c>
      <c r="U23" s="37">
        <f t="shared" si="7"/>
        <v>111.11111111111111</v>
      </c>
      <c r="V23" s="36"/>
      <c r="W23" s="38"/>
      <c r="X23" s="38"/>
      <c r="Y23" s="38"/>
      <c r="Z23" s="38"/>
      <c r="AA23" s="38"/>
      <c r="AB23" s="38"/>
      <c r="AC23" s="38"/>
      <c r="AD23" s="38">
        <v>1</v>
      </c>
      <c r="AE23" s="38"/>
      <c r="AF23" s="38"/>
      <c r="AG23" s="38"/>
      <c r="AH23" s="38"/>
      <c r="AI23" s="38"/>
      <c r="AJ23" s="38"/>
      <c r="AK23" s="38"/>
      <c r="AL23" s="38">
        <v>1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3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</row>
    <row r="24" spans="1:94" ht="12.75">
      <c r="A24" t="s">
        <v>857</v>
      </c>
      <c r="B24" t="s">
        <v>855</v>
      </c>
      <c r="C24" s="26" t="s">
        <v>835</v>
      </c>
      <c r="D24" s="27" t="s">
        <v>835</v>
      </c>
      <c r="E24" s="46" t="s">
        <v>858</v>
      </c>
      <c r="F24" s="54">
        <v>2014</v>
      </c>
      <c r="G24" s="30" t="s">
        <v>171</v>
      </c>
      <c r="H24" s="25">
        <v>10.5</v>
      </c>
      <c r="I24" s="25">
        <v>8</v>
      </c>
      <c r="J24" s="31">
        <f t="shared" si="4"/>
        <v>18.5</v>
      </c>
      <c r="K24" s="25">
        <v>1.9</v>
      </c>
      <c r="L24" s="41" t="s">
        <v>172</v>
      </c>
      <c r="M24" s="33">
        <v>0</v>
      </c>
      <c r="N24" s="33">
        <v>4</v>
      </c>
      <c r="O24" s="33">
        <v>0</v>
      </c>
      <c r="P24" s="34">
        <v>0</v>
      </c>
      <c r="Q24" s="35">
        <v>0</v>
      </c>
      <c r="R24">
        <v>0</v>
      </c>
      <c r="S24">
        <f t="shared" si="5"/>
        <v>0</v>
      </c>
      <c r="T24" s="36">
        <f t="shared" si="6"/>
        <v>5</v>
      </c>
      <c r="U24" s="37">
        <f t="shared" si="7"/>
        <v>47.61904761904762</v>
      </c>
      <c r="V24" s="3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v>4</v>
      </c>
      <c r="AM24" s="38"/>
      <c r="AN24" s="38"/>
      <c r="AO24" s="38"/>
      <c r="AP24" s="38"/>
      <c r="AQ24" s="38"/>
      <c r="AR24" s="38"/>
      <c r="AS24" s="38">
        <v>1</v>
      </c>
      <c r="AT24" s="38"/>
      <c r="AU24" s="38"/>
      <c r="AV24" s="38"/>
      <c r="AW24" s="38"/>
      <c r="AX24" s="33">
        <v>1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>
        <v>1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9"/>
    </row>
    <row r="25" spans="1:94" ht="12.75">
      <c r="A25" t="s">
        <v>859</v>
      </c>
      <c r="B25" t="s">
        <v>845</v>
      </c>
      <c r="C25" s="26" t="s">
        <v>835</v>
      </c>
      <c r="D25" s="27" t="s">
        <v>835</v>
      </c>
      <c r="E25" s="46" t="s">
        <v>860</v>
      </c>
      <c r="F25" s="54">
        <v>2010</v>
      </c>
      <c r="G25" s="40" t="s">
        <v>177</v>
      </c>
      <c r="H25" s="25">
        <v>46</v>
      </c>
      <c r="I25" s="25">
        <v>3</v>
      </c>
      <c r="J25" s="31">
        <f t="shared" si="4"/>
        <v>49</v>
      </c>
      <c r="K25" s="25">
        <v>6.6</v>
      </c>
      <c r="L25" s="41" t="s">
        <v>172</v>
      </c>
      <c r="M25" s="33">
        <v>1</v>
      </c>
      <c r="N25" s="33">
        <v>3</v>
      </c>
      <c r="O25" s="33">
        <v>0</v>
      </c>
      <c r="P25" s="34">
        <v>0</v>
      </c>
      <c r="Q25" s="35">
        <v>6</v>
      </c>
      <c r="R25">
        <v>31</v>
      </c>
      <c r="S25">
        <f t="shared" si="5"/>
        <v>37</v>
      </c>
      <c r="T25" s="36">
        <f t="shared" si="6"/>
        <v>3</v>
      </c>
      <c r="U25" s="37">
        <f t="shared" si="7"/>
        <v>6.521739130434782</v>
      </c>
      <c r="V25" s="36">
        <v>1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>
        <v>1</v>
      </c>
      <c r="AJ25" s="38"/>
      <c r="AK25" s="38"/>
      <c r="AL25" s="38"/>
      <c r="AM25" s="38"/>
      <c r="AN25" s="38"/>
      <c r="AO25" s="38"/>
      <c r="AP25" s="38"/>
      <c r="AQ25" s="38"/>
      <c r="AR25" s="38"/>
      <c r="AS25" s="38">
        <v>1</v>
      </c>
      <c r="AT25" s="38"/>
      <c r="AU25" s="38"/>
      <c r="AV25" s="38"/>
      <c r="AW25" s="38"/>
      <c r="AX25" s="33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>
        <v>1</v>
      </c>
      <c r="BL25" s="38"/>
      <c r="BM25" s="38"/>
      <c r="BN25" s="38"/>
      <c r="BO25" s="38"/>
      <c r="BP25" s="38"/>
      <c r="BQ25" s="38">
        <v>2</v>
      </c>
      <c r="BR25" s="38"/>
      <c r="BS25" s="38"/>
      <c r="BT25" s="38">
        <v>2</v>
      </c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>
        <v>3</v>
      </c>
      <c r="CL25" s="38"/>
      <c r="CM25" s="38"/>
      <c r="CN25" s="38"/>
      <c r="CO25" s="38"/>
      <c r="CP25" s="39"/>
    </row>
    <row r="26" spans="1:94" ht="12.75">
      <c r="A26" t="s">
        <v>238</v>
      </c>
      <c r="B26" t="s">
        <v>848</v>
      </c>
      <c r="C26" s="26" t="s">
        <v>835</v>
      </c>
      <c r="D26" s="27" t="s">
        <v>835</v>
      </c>
      <c r="E26" s="46" t="s">
        <v>861</v>
      </c>
      <c r="F26" s="54">
        <v>2014</v>
      </c>
      <c r="G26" s="30" t="s">
        <v>171</v>
      </c>
      <c r="H26" s="25">
        <v>2.3</v>
      </c>
      <c r="I26" s="25"/>
      <c r="J26" s="31">
        <f t="shared" si="4"/>
        <v>2.3</v>
      </c>
      <c r="K26" s="25">
        <v>0.6</v>
      </c>
      <c r="L26" s="41" t="s">
        <v>174</v>
      </c>
      <c r="M26" s="33">
        <v>1</v>
      </c>
      <c r="N26" s="33">
        <v>3</v>
      </c>
      <c r="O26" s="33">
        <v>0</v>
      </c>
      <c r="P26" s="34">
        <v>0</v>
      </c>
      <c r="Q26" s="35">
        <v>0</v>
      </c>
      <c r="R26">
        <v>0</v>
      </c>
      <c r="S26">
        <f t="shared" si="5"/>
        <v>0</v>
      </c>
      <c r="T26" s="36">
        <f t="shared" si="6"/>
        <v>11</v>
      </c>
      <c r="U26" s="37">
        <f t="shared" si="7"/>
        <v>478.26086956521743</v>
      </c>
      <c r="V26" s="36"/>
      <c r="W26" s="38"/>
      <c r="X26" s="38"/>
      <c r="Y26" s="38"/>
      <c r="Z26" s="38"/>
      <c r="AA26" s="38"/>
      <c r="AB26" s="38"/>
      <c r="AC26" s="38">
        <v>6</v>
      </c>
      <c r="AD26" s="38">
        <v>3</v>
      </c>
      <c r="AE26" s="38"/>
      <c r="AF26" s="38"/>
      <c r="AG26" s="38"/>
      <c r="AH26" s="38"/>
      <c r="AI26" s="38"/>
      <c r="AJ26" s="38"/>
      <c r="AK26" s="38"/>
      <c r="AL26" s="38">
        <v>2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3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>
        <v>1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>
        <v>1</v>
      </c>
      <c r="CL26" s="38"/>
      <c r="CM26" s="38"/>
      <c r="CN26" s="38"/>
      <c r="CO26" s="38"/>
      <c r="CP26" s="39"/>
    </row>
    <row r="27" spans="1:94" ht="12.75">
      <c r="A27" t="s">
        <v>862</v>
      </c>
      <c r="B27" t="s">
        <v>586</v>
      </c>
      <c r="C27" s="26" t="s">
        <v>835</v>
      </c>
      <c r="D27" s="27" t="s">
        <v>835</v>
      </c>
      <c r="E27" s="46" t="s">
        <v>863</v>
      </c>
      <c r="F27" s="54">
        <v>2014</v>
      </c>
      <c r="G27" s="30" t="s">
        <v>171</v>
      </c>
      <c r="H27" s="25">
        <v>22.4</v>
      </c>
      <c r="I27" s="25">
        <v>1.4</v>
      </c>
      <c r="J27" s="31">
        <f t="shared" si="4"/>
        <v>23.799999999999997</v>
      </c>
      <c r="K27" s="25">
        <v>3.6</v>
      </c>
      <c r="L27" s="41" t="s">
        <v>173</v>
      </c>
      <c r="M27" s="33">
        <v>1</v>
      </c>
      <c r="N27" s="33">
        <v>3</v>
      </c>
      <c r="O27" s="33">
        <v>0</v>
      </c>
      <c r="P27" s="34">
        <v>0</v>
      </c>
      <c r="Q27" s="35">
        <v>0</v>
      </c>
      <c r="R27">
        <v>20</v>
      </c>
      <c r="S27">
        <f t="shared" si="5"/>
        <v>20</v>
      </c>
      <c r="T27" s="36">
        <f t="shared" si="6"/>
        <v>13</v>
      </c>
      <c r="U27" s="37">
        <f t="shared" si="7"/>
        <v>58.03571428571429</v>
      </c>
      <c r="V27" s="36">
        <v>1</v>
      </c>
      <c r="W27" s="38"/>
      <c r="X27" s="38">
        <v>2</v>
      </c>
      <c r="Y27" s="38"/>
      <c r="Z27" s="38"/>
      <c r="AA27" s="38"/>
      <c r="AB27" s="38"/>
      <c r="AC27" s="38">
        <v>4</v>
      </c>
      <c r="AD27" s="38"/>
      <c r="AE27" s="38"/>
      <c r="AF27" s="38"/>
      <c r="AG27" s="38">
        <v>1</v>
      </c>
      <c r="AH27" s="38"/>
      <c r="AI27" s="38"/>
      <c r="AJ27" s="38"/>
      <c r="AK27" s="38"/>
      <c r="AL27" s="38">
        <v>4</v>
      </c>
      <c r="AM27" s="38"/>
      <c r="AN27" s="38"/>
      <c r="AO27" s="38"/>
      <c r="AP27" s="38"/>
      <c r="AQ27" s="38"/>
      <c r="AR27" s="38"/>
      <c r="AS27" s="48">
        <v>1</v>
      </c>
      <c r="AT27" s="38"/>
      <c r="AU27" s="38"/>
      <c r="AV27" s="38"/>
      <c r="AW27" s="38"/>
      <c r="AX27" s="33">
        <v>1</v>
      </c>
      <c r="AY27" s="38"/>
      <c r="AZ27" s="38"/>
      <c r="BA27" s="38"/>
      <c r="BB27" s="38"/>
      <c r="BC27" s="38"/>
      <c r="BD27" s="38"/>
      <c r="BE27" s="38"/>
      <c r="BF27" s="38"/>
      <c r="BG27" s="38">
        <v>1</v>
      </c>
      <c r="BH27" s="38"/>
      <c r="BI27" s="38"/>
      <c r="BJ27" s="38"/>
      <c r="BK27" s="38">
        <v>1</v>
      </c>
      <c r="BL27" s="38"/>
      <c r="BM27" s="38"/>
      <c r="BN27" s="38"/>
      <c r="BO27" s="38"/>
      <c r="BP27" s="38"/>
      <c r="BQ27" s="33"/>
      <c r="BR27" s="38"/>
      <c r="BS27" s="38"/>
      <c r="BT27" s="33">
        <v>1</v>
      </c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>
        <v>1</v>
      </c>
      <c r="CG27" s="38"/>
      <c r="CH27" s="38"/>
      <c r="CI27" s="38">
        <v>1</v>
      </c>
      <c r="CJ27" s="38"/>
      <c r="CK27" s="38">
        <v>2</v>
      </c>
      <c r="CL27" s="38"/>
      <c r="CM27" s="38"/>
      <c r="CN27" s="38"/>
      <c r="CO27" s="38"/>
      <c r="CP27" s="39">
        <v>1</v>
      </c>
    </row>
    <row r="28" spans="1:94" ht="12.75">
      <c r="A28" t="s">
        <v>411</v>
      </c>
      <c r="B28" t="s">
        <v>864</v>
      </c>
      <c r="C28" s="26" t="s">
        <v>835</v>
      </c>
      <c r="D28" s="27" t="s">
        <v>835</v>
      </c>
      <c r="E28" s="46" t="s">
        <v>865</v>
      </c>
      <c r="F28" s="54">
        <v>2014</v>
      </c>
      <c r="G28" s="30" t="s">
        <v>171</v>
      </c>
      <c r="H28" s="25">
        <v>10.3</v>
      </c>
      <c r="I28" s="25"/>
      <c r="J28" s="31">
        <f t="shared" si="4"/>
        <v>10.3</v>
      </c>
      <c r="K28" s="25">
        <v>1.6</v>
      </c>
      <c r="L28" s="41" t="s">
        <v>174</v>
      </c>
      <c r="M28" s="33">
        <v>1</v>
      </c>
      <c r="N28" s="33">
        <v>3</v>
      </c>
      <c r="O28" s="33">
        <v>0</v>
      </c>
      <c r="P28" s="34">
        <v>0</v>
      </c>
      <c r="Q28" s="35">
        <v>0</v>
      </c>
      <c r="R28">
        <v>9</v>
      </c>
      <c r="S28">
        <f t="shared" si="5"/>
        <v>9</v>
      </c>
      <c r="T28" s="36">
        <f t="shared" si="6"/>
        <v>7</v>
      </c>
      <c r="U28" s="37">
        <f t="shared" si="7"/>
        <v>67.96116504854369</v>
      </c>
      <c r="V28" s="36">
        <v>1</v>
      </c>
      <c r="W28" s="38"/>
      <c r="X28" s="38"/>
      <c r="Y28" s="38"/>
      <c r="Z28" s="38"/>
      <c r="AA28" s="38"/>
      <c r="AB28" s="38"/>
      <c r="AC28" s="38">
        <v>4</v>
      </c>
      <c r="AD28" s="38"/>
      <c r="AE28" s="38"/>
      <c r="AF28" s="38"/>
      <c r="AG28" s="38"/>
      <c r="AH28" s="38"/>
      <c r="AI28" s="38"/>
      <c r="AJ28" s="38"/>
      <c r="AK28" s="38"/>
      <c r="AL28" s="38">
        <v>2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3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9"/>
    </row>
    <row r="29" spans="1:94" ht="12.75">
      <c r="A29" t="s">
        <v>866</v>
      </c>
      <c r="B29" t="s">
        <v>867</v>
      </c>
      <c r="C29" s="26" t="s">
        <v>835</v>
      </c>
      <c r="D29" s="27" t="s">
        <v>835</v>
      </c>
      <c r="E29" s="46" t="s">
        <v>868</v>
      </c>
      <c r="G29" s="30"/>
      <c r="H29" s="25">
        <v>1.4</v>
      </c>
      <c r="I29" s="25">
        <v>1.1</v>
      </c>
      <c r="J29" s="31">
        <f t="shared" si="4"/>
        <v>2.5</v>
      </c>
      <c r="K29" s="25">
        <v>0.5</v>
      </c>
      <c r="L29" s="32"/>
      <c r="M29" s="33">
        <v>1</v>
      </c>
      <c r="N29" s="33">
        <v>1</v>
      </c>
      <c r="O29" s="33">
        <v>2</v>
      </c>
      <c r="P29" s="34">
        <v>0</v>
      </c>
      <c r="Q29" s="35">
        <v>0</v>
      </c>
      <c r="R29">
        <v>0</v>
      </c>
      <c r="S29">
        <f t="shared" si="5"/>
        <v>0</v>
      </c>
      <c r="T29" s="36">
        <f t="shared" si="6"/>
        <v>0</v>
      </c>
      <c r="U29" s="37">
        <f t="shared" si="7"/>
        <v>0</v>
      </c>
      <c r="V29" s="36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3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9"/>
    </row>
    <row r="30" spans="1:94" ht="12.75">
      <c r="A30" s="24" t="s">
        <v>869</v>
      </c>
      <c r="B30" t="s">
        <v>870</v>
      </c>
      <c r="C30" s="26" t="s">
        <v>835</v>
      </c>
      <c r="D30" s="27" t="s">
        <v>835</v>
      </c>
      <c r="E30" s="46" t="s">
        <v>871</v>
      </c>
      <c r="G30" s="30"/>
      <c r="H30" s="25">
        <v>1.8</v>
      </c>
      <c r="I30" s="25">
        <v>4.2</v>
      </c>
      <c r="J30" s="31">
        <f t="shared" si="4"/>
        <v>6</v>
      </c>
      <c r="K30" s="25">
        <v>0.5</v>
      </c>
      <c r="L30" s="32"/>
      <c r="M30" s="33">
        <v>3</v>
      </c>
      <c r="N30" s="33">
        <v>1</v>
      </c>
      <c r="O30" s="33">
        <v>0</v>
      </c>
      <c r="P30" s="34">
        <v>0</v>
      </c>
      <c r="Q30" s="35">
        <v>0</v>
      </c>
      <c r="R30">
        <v>0</v>
      </c>
      <c r="S30">
        <f t="shared" si="5"/>
        <v>0</v>
      </c>
      <c r="T30" s="36">
        <f t="shared" si="6"/>
        <v>0</v>
      </c>
      <c r="U30" s="37">
        <f t="shared" si="7"/>
        <v>0</v>
      </c>
      <c r="V30" s="36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3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/>
    </row>
    <row r="31" spans="1:94" ht="12.75">
      <c r="A31" t="s">
        <v>444</v>
      </c>
      <c r="B31" t="s">
        <v>176</v>
      </c>
      <c r="C31" s="26" t="s">
        <v>835</v>
      </c>
      <c r="D31" s="27" t="s">
        <v>835</v>
      </c>
      <c r="E31" s="46" t="s">
        <v>872</v>
      </c>
      <c r="F31" s="54">
        <v>2014</v>
      </c>
      <c r="G31" s="30" t="s">
        <v>171</v>
      </c>
      <c r="H31" s="25">
        <v>11.2</v>
      </c>
      <c r="I31" s="25"/>
      <c r="J31" s="31">
        <f t="shared" si="4"/>
        <v>11.2</v>
      </c>
      <c r="K31" s="25">
        <v>1.8</v>
      </c>
      <c r="L31" s="41" t="s">
        <v>172</v>
      </c>
      <c r="M31" s="33">
        <v>1</v>
      </c>
      <c r="N31" s="33">
        <v>3</v>
      </c>
      <c r="O31" s="33">
        <v>0</v>
      </c>
      <c r="P31" s="34">
        <v>0</v>
      </c>
      <c r="Q31" s="35">
        <v>1</v>
      </c>
      <c r="R31">
        <v>10</v>
      </c>
      <c r="S31">
        <f t="shared" si="5"/>
        <v>11</v>
      </c>
      <c r="T31" s="36">
        <f t="shared" si="6"/>
        <v>0</v>
      </c>
      <c r="U31" s="37">
        <f t="shared" si="7"/>
        <v>0</v>
      </c>
      <c r="V31" s="36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</row>
    <row r="32" spans="1:94" ht="12.75">
      <c r="A32" s="24" t="s">
        <v>873</v>
      </c>
      <c r="B32" t="s">
        <v>842</v>
      </c>
      <c r="C32" s="26" t="s">
        <v>835</v>
      </c>
      <c r="D32" s="27" t="s">
        <v>835</v>
      </c>
      <c r="E32" s="46" t="s">
        <v>874</v>
      </c>
      <c r="G32" s="30"/>
      <c r="H32" s="25">
        <v>2.7</v>
      </c>
      <c r="I32" s="25">
        <v>5.3</v>
      </c>
      <c r="J32" s="31">
        <f t="shared" si="4"/>
        <v>8</v>
      </c>
      <c r="K32" s="25">
        <v>1.5</v>
      </c>
      <c r="L32" s="32"/>
      <c r="M32" s="33">
        <v>0</v>
      </c>
      <c r="N32" s="33">
        <v>0</v>
      </c>
      <c r="O32" s="33">
        <v>4</v>
      </c>
      <c r="P32" s="34">
        <v>0</v>
      </c>
      <c r="Q32" s="35">
        <v>0</v>
      </c>
      <c r="R32">
        <v>0</v>
      </c>
      <c r="S32">
        <f t="shared" si="5"/>
        <v>0</v>
      </c>
      <c r="T32" s="36">
        <f t="shared" si="6"/>
        <v>0</v>
      </c>
      <c r="U32" s="37">
        <f t="shared" si="7"/>
        <v>0</v>
      </c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</row>
    <row r="33" spans="1:94" ht="12.75">
      <c r="A33" t="s">
        <v>875</v>
      </c>
      <c r="B33" t="s">
        <v>838</v>
      </c>
      <c r="C33" s="26" t="s">
        <v>835</v>
      </c>
      <c r="D33" s="27" t="s">
        <v>835</v>
      </c>
      <c r="E33" s="46" t="s">
        <v>876</v>
      </c>
      <c r="F33" s="54">
        <v>2014</v>
      </c>
      <c r="G33" s="30" t="s">
        <v>171</v>
      </c>
      <c r="H33" s="25">
        <v>63</v>
      </c>
      <c r="I33" s="25">
        <v>13</v>
      </c>
      <c r="J33" s="31">
        <f t="shared" si="4"/>
        <v>76</v>
      </c>
      <c r="K33" s="25">
        <v>4.8</v>
      </c>
      <c r="L33" s="32" t="s">
        <v>174</v>
      </c>
      <c r="M33" s="33">
        <v>1</v>
      </c>
      <c r="N33" s="33">
        <v>3</v>
      </c>
      <c r="O33" s="33">
        <v>0</v>
      </c>
      <c r="P33" s="34">
        <v>0</v>
      </c>
      <c r="Q33" s="35">
        <v>1</v>
      </c>
      <c r="R33">
        <v>19</v>
      </c>
      <c r="S33">
        <f t="shared" si="5"/>
        <v>20</v>
      </c>
      <c r="T33" s="36">
        <f t="shared" si="6"/>
        <v>12</v>
      </c>
      <c r="U33" s="37">
        <f t="shared" si="7"/>
        <v>19.047619047619047</v>
      </c>
      <c r="V33" s="36">
        <v>1</v>
      </c>
      <c r="W33" s="38"/>
      <c r="X33" s="38"/>
      <c r="Y33" s="38"/>
      <c r="Z33" s="38"/>
      <c r="AA33" s="38"/>
      <c r="AB33" s="38"/>
      <c r="AC33" s="38">
        <v>6</v>
      </c>
      <c r="AD33" s="38"/>
      <c r="AE33" s="38"/>
      <c r="AF33" s="38"/>
      <c r="AG33" s="38"/>
      <c r="AH33" s="38"/>
      <c r="AI33" s="38"/>
      <c r="AJ33" s="38"/>
      <c r="AK33" s="38"/>
      <c r="AL33" s="38">
        <v>4</v>
      </c>
      <c r="AM33" s="38"/>
      <c r="AN33" s="38"/>
      <c r="AO33" s="38"/>
      <c r="AP33" s="38"/>
      <c r="AQ33" s="38"/>
      <c r="AR33" s="38"/>
      <c r="AS33" s="48">
        <v>1</v>
      </c>
      <c r="AT33" s="38"/>
      <c r="AU33" s="38">
        <v>1</v>
      </c>
      <c r="AV33" s="38"/>
      <c r="AW33" s="38"/>
      <c r="AX33" s="33">
        <v>1</v>
      </c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3"/>
      <c r="BR33" s="38"/>
      <c r="BS33" s="33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</row>
    <row r="34" spans="1:94" ht="12.75">
      <c r="A34" t="s">
        <v>175</v>
      </c>
      <c r="B34" t="s">
        <v>877</v>
      </c>
      <c r="C34" s="26" t="s">
        <v>835</v>
      </c>
      <c r="D34" s="27" t="s">
        <v>835</v>
      </c>
      <c r="E34" s="46" t="s">
        <v>878</v>
      </c>
      <c r="F34" s="54">
        <v>2014</v>
      </c>
      <c r="G34" s="30" t="s">
        <v>171</v>
      </c>
      <c r="H34" s="25">
        <v>13.8</v>
      </c>
      <c r="I34" s="25"/>
      <c r="J34" s="31">
        <f t="shared" si="4"/>
        <v>13.8</v>
      </c>
      <c r="K34" s="31">
        <v>1.8</v>
      </c>
      <c r="L34" s="75" t="s">
        <v>174</v>
      </c>
      <c r="M34" s="33">
        <v>0</v>
      </c>
      <c r="N34" s="33">
        <v>4</v>
      </c>
      <c r="O34" s="33">
        <v>0</v>
      </c>
      <c r="P34" s="34">
        <v>0</v>
      </c>
      <c r="Q34" s="35">
        <v>0</v>
      </c>
      <c r="R34">
        <v>9</v>
      </c>
      <c r="S34">
        <f t="shared" si="5"/>
        <v>9</v>
      </c>
      <c r="T34" s="36">
        <f t="shared" si="6"/>
        <v>4</v>
      </c>
      <c r="U34" s="37">
        <f t="shared" si="7"/>
        <v>28.98550724637681</v>
      </c>
      <c r="V34" s="36"/>
      <c r="W34" s="38"/>
      <c r="X34" s="38"/>
      <c r="Y34" s="38"/>
      <c r="Z34" s="38"/>
      <c r="AA34" s="38"/>
      <c r="AB34" s="38"/>
      <c r="AC34" s="38">
        <v>2</v>
      </c>
      <c r="AD34" s="38"/>
      <c r="AE34" s="38"/>
      <c r="AF34" s="38"/>
      <c r="AG34" s="38"/>
      <c r="AH34" s="38"/>
      <c r="AI34" s="38"/>
      <c r="AJ34" s="38"/>
      <c r="AK34" s="38"/>
      <c r="AL34" s="38">
        <v>2</v>
      </c>
      <c r="AM34" s="38"/>
      <c r="AN34" s="38"/>
      <c r="AO34" s="38"/>
      <c r="AP34" s="38"/>
      <c r="AQ34" s="38"/>
      <c r="AR34" s="38"/>
      <c r="AS34" s="47"/>
      <c r="AT34" s="38"/>
      <c r="AU34" s="38"/>
      <c r="AV34" s="38"/>
      <c r="AW34" s="38"/>
      <c r="AX34" s="33">
        <v>1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>
        <v>1</v>
      </c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>
        <v>1</v>
      </c>
      <c r="CL34" s="38"/>
      <c r="CM34" s="38"/>
      <c r="CN34" s="38"/>
      <c r="CO34" s="38"/>
      <c r="CP34" s="39"/>
    </row>
    <row r="35" spans="1:94" ht="12.75">
      <c r="A35" t="s">
        <v>879</v>
      </c>
      <c r="B35" s="25" t="s">
        <v>521</v>
      </c>
      <c r="C35" s="26" t="s">
        <v>835</v>
      </c>
      <c r="D35" s="27" t="s">
        <v>835</v>
      </c>
      <c r="E35" s="46" t="s">
        <v>880</v>
      </c>
      <c r="F35" s="54">
        <v>2014</v>
      </c>
      <c r="G35" s="30" t="s">
        <v>171</v>
      </c>
      <c r="H35" s="25">
        <v>2.5</v>
      </c>
      <c r="I35" s="25">
        <v>4.5</v>
      </c>
      <c r="J35" s="31">
        <f t="shared" si="4"/>
        <v>7</v>
      </c>
      <c r="K35" s="31">
        <v>1</v>
      </c>
      <c r="L35" s="75" t="s">
        <v>174</v>
      </c>
      <c r="M35" s="33">
        <v>0</v>
      </c>
      <c r="N35" s="33">
        <v>3</v>
      </c>
      <c r="O35" s="33">
        <v>1</v>
      </c>
      <c r="P35" s="34">
        <v>0</v>
      </c>
      <c r="Q35" s="35">
        <v>0</v>
      </c>
      <c r="R35">
        <v>0</v>
      </c>
      <c r="S35" s="76">
        <f t="shared" si="5"/>
        <v>0</v>
      </c>
      <c r="T35" s="77">
        <f t="shared" si="6"/>
        <v>0</v>
      </c>
      <c r="U35" s="78">
        <f t="shared" si="7"/>
        <v>0</v>
      </c>
      <c r="V35" s="7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3">
        <v>2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</row>
    <row r="36" spans="1:94" s="1" customFormat="1" ht="12.75">
      <c r="A36" s="79" t="s">
        <v>881</v>
      </c>
      <c r="B36" s="79"/>
      <c r="C36" s="79">
        <f>COUNTA(C3:C35)</f>
        <v>33</v>
      </c>
      <c r="D36" s="79"/>
      <c r="E36" s="80"/>
      <c r="F36" s="88">
        <f>COUNTA(F3:F35)</f>
        <v>23</v>
      </c>
      <c r="G36" s="81"/>
      <c r="H36" s="82">
        <f>SUM(H3:H35)</f>
        <v>386.43</v>
      </c>
      <c r="I36" s="79">
        <f>SUM(I3:I35)</f>
        <v>85.2</v>
      </c>
      <c r="J36" s="82">
        <f>SUM(J3:J35)</f>
        <v>471.63000000000005</v>
      </c>
      <c r="K36" s="83">
        <f>SUM(K3:K35)</f>
        <v>57.669999999999995</v>
      </c>
      <c r="L36" s="84"/>
      <c r="M36" s="85"/>
      <c r="N36" s="85"/>
      <c r="O36" s="85"/>
      <c r="P36" s="85"/>
      <c r="Q36" s="79">
        <f>SUM(Q3:Q35)</f>
        <v>20</v>
      </c>
      <c r="R36" s="79">
        <f>SUM(R3:R35)</f>
        <v>231</v>
      </c>
      <c r="S36" s="86">
        <f t="shared" si="5"/>
        <v>251</v>
      </c>
      <c r="T36" s="87">
        <f>SUM(T3:T35)</f>
        <v>134</v>
      </c>
      <c r="U36" s="86"/>
      <c r="V36" s="87">
        <f>SUBTOTAL(9,V3:V35)</f>
        <v>8</v>
      </c>
      <c r="W36" s="82">
        <f>SUBTOTAL(9,W3:W35)</f>
        <v>0</v>
      </c>
      <c r="X36" s="82">
        <f>SUBTOTAL(9,X3:X35)</f>
        <v>5</v>
      </c>
      <c r="Y36" s="82">
        <f>SUBTOTAL(9,Y3:Y35)</f>
        <v>1</v>
      </c>
      <c r="Z36" s="82">
        <f>SUBTOTAL(9,Z3:Z35)</f>
        <v>0</v>
      </c>
      <c r="AA36" s="82">
        <f>SUBTOTAL(9,AA3:AA35)</f>
        <v>0</v>
      </c>
      <c r="AB36" s="82">
        <f>SUBTOTAL(9,AB3:AB35)</f>
        <v>0</v>
      </c>
      <c r="AC36" s="82">
        <f>SUBTOTAL(9,AC3:AC35)</f>
        <v>44</v>
      </c>
      <c r="AD36" s="82">
        <f>SUBTOTAL(9,AD3:AD35)</f>
        <v>19</v>
      </c>
      <c r="AE36" s="82">
        <f>SUBTOTAL(9,AE3:AE35)</f>
        <v>0</v>
      </c>
      <c r="AF36" s="82">
        <f>SUBTOTAL(9,AF3:AF35)</f>
        <v>0</v>
      </c>
      <c r="AG36" s="82">
        <f>SUBTOTAL(9,AG3:AG35)</f>
        <v>1</v>
      </c>
      <c r="AH36" s="82">
        <f>SUBTOTAL(9,AH3:AH35)</f>
        <v>0</v>
      </c>
      <c r="AI36" s="82">
        <f>SUBTOTAL(9,AI3:AI35)</f>
        <v>2</v>
      </c>
      <c r="AJ36" s="82">
        <f>SUBTOTAL(9,AJ3:AJ35)</f>
        <v>8</v>
      </c>
      <c r="AK36" s="82">
        <f>SUBTOTAL(9,AK3:AK35)</f>
        <v>0</v>
      </c>
      <c r="AL36" s="82">
        <f>SUBTOTAL(9,AL3:AL35)</f>
        <v>39</v>
      </c>
      <c r="AM36" s="82">
        <f>SUBTOTAL(9,AM3:AM35)</f>
        <v>0</v>
      </c>
      <c r="AN36" s="82">
        <f>SUBTOTAL(9,AN3:AN35)</f>
        <v>0</v>
      </c>
      <c r="AO36" s="82">
        <f>SUBTOTAL(9,AO3:AO35)</f>
        <v>0</v>
      </c>
      <c r="AP36" s="82">
        <f>SUBTOTAL(9,AP3:AP35)</f>
        <v>0</v>
      </c>
      <c r="AQ36" s="82">
        <f>SUBTOTAL(9,AQ3:AQ35)</f>
        <v>0</v>
      </c>
      <c r="AR36" s="82">
        <f>SUBTOTAL(9,AR3:AR35)</f>
        <v>0</v>
      </c>
      <c r="AS36" s="82">
        <f>SUBTOTAL(9,AS3:AS35)</f>
        <v>7</v>
      </c>
      <c r="AT36" s="82">
        <f>SUBTOTAL(9,AT3:AT35)</f>
        <v>0</v>
      </c>
      <c r="AU36" s="82">
        <f>SUBTOTAL(9,AU3:AU35)</f>
        <v>1</v>
      </c>
      <c r="AV36" s="82">
        <f>SUBTOTAL(9,AV3:AV35)</f>
        <v>0</v>
      </c>
      <c r="AW36" s="82">
        <f>SUBTOTAL(9,AW3:AW35)</f>
        <v>0</v>
      </c>
      <c r="AX36" s="82">
        <f>SUBTOTAL(9,AX3:AX35)</f>
        <v>13</v>
      </c>
      <c r="AY36" s="82">
        <f>SUBTOTAL(9,AY3:AY35)</f>
        <v>2</v>
      </c>
      <c r="AZ36" s="82">
        <f>SUBTOTAL(9,AZ3:AZ35)</f>
        <v>0</v>
      </c>
      <c r="BA36" s="82">
        <f>SUBTOTAL(9,BA3:BA35)</f>
        <v>0</v>
      </c>
      <c r="BB36" s="82">
        <f>SUBTOTAL(9,BB3:BB35)</f>
        <v>0</v>
      </c>
      <c r="BC36" s="82">
        <f>SUBTOTAL(9,BC3:BC35)</f>
        <v>0</v>
      </c>
      <c r="BD36" s="82">
        <f>SUBTOTAL(9,BD3:BD35)</f>
        <v>0</v>
      </c>
      <c r="BE36" s="82">
        <f>SUBTOTAL(9,BE3:BE35)</f>
        <v>0</v>
      </c>
      <c r="BF36" s="82">
        <f>SUBTOTAL(9,BF3:BF35)</f>
        <v>0</v>
      </c>
      <c r="BG36" s="82">
        <f>SUBTOTAL(9,BG3:BG35)</f>
        <v>4</v>
      </c>
      <c r="BH36" s="82">
        <f>SUBTOTAL(9,BH3:BH35)</f>
        <v>0</v>
      </c>
      <c r="BI36" s="82">
        <f>SUBTOTAL(9,BI3:BI35)</f>
        <v>3</v>
      </c>
      <c r="BJ36" s="82">
        <f>SUBTOTAL(9,BJ3:BJ35)</f>
        <v>2</v>
      </c>
      <c r="BK36" s="82">
        <f>SUBTOTAL(9,BK3:BK35)</f>
        <v>6</v>
      </c>
      <c r="BL36" s="82">
        <f>SUBTOTAL(9,BL3:BL35)</f>
        <v>0</v>
      </c>
      <c r="BM36" s="82">
        <f>SUBTOTAL(9,BM3:BM35)</f>
        <v>0</v>
      </c>
      <c r="BN36" s="82">
        <f>SUBTOTAL(9,BN3:BN35)</f>
        <v>0</v>
      </c>
      <c r="BO36" s="82">
        <f>SUBTOTAL(9,BO3:BO35)</f>
        <v>0</v>
      </c>
      <c r="BP36" s="82">
        <f>SUBTOTAL(9,BP3:BP35)</f>
        <v>0</v>
      </c>
      <c r="BQ36" s="82">
        <f>SUBTOTAL(9,BQ3:BQ35)</f>
        <v>5</v>
      </c>
      <c r="BR36" s="82">
        <f>SUBTOTAL(9,BR3:BR35)</f>
        <v>0</v>
      </c>
      <c r="BS36" s="82">
        <f>SUBTOTAL(9,BS3:BS35)</f>
        <v>0</v>
      </c>
      <c r="BT36" s="82">
        <f>SUBTOTAL(9,BT3:BT35)</f>
        <v>4</v>
      </c>
      <c r="BU36" s="82">
        <f>SUBTOTAL(9,BU3:BU35)</f>
        <v>0</v>
      </c>
      <c r="BV36" s="82">
        <f>SUBTOTAL(9,BV3:BV35)</f>
        <v>0</v>
      </c>
      <c r="BW36" s="82">
        <f>SUBTOTAL(9,BW3:BW35)</f>
        <v>0</v>
      </c>
      <c r="BX36" s="82">
        <f>SUBTOTAL(9,BX3:BX35)</f>
        <v>0</v>
      </c>
      <c r="BY36" s="82">
        <f>SUBTOTAL(9,BY3:BY35)</f>
        <v>0</v>
      </c>
      <c r="BZ36" s="82">
        <f>SUBTOTAL(9,BZ3:BZ35)</f>
        <v>3</v>
      </c>
      <c r="CA36" s="82">
        <f>SUBTOTAL(9,CA3:CA35)</f>
        <v>0</v>
      </c>
      <c r="CB36" s="82">
        <f>SUBTOTAL(9,CB3:CB35)</f>
        <v>0</v>
      </c>
      <c r="CC36" s="82">
        <f>SUBTOTAL(9,CC3:CC35)</f>
        <v>0</v>
      </c>
      <c r="CD36" s="82">
        <f>SUBTOTAL(9,CD3:CD35)</f>
        <v>0</v>
      </c>
      <c r="CE36" s="82">
        <f>SUBTOTAL(9,CE3:CE35)</f>
        <v>0</v>
      </c>
      <c r="CF36" s="82">
        <f>SUBTOTAL(9,CF3:CF35)</f>
        <v>1</v>
      </c>
      <c r="CG36" s="82">
        <f>SUBTOTAL(9,CG3:CG35)</f>
        <v>0</v>
      </c>
      <c r="CH36" s="82">
        <f>SUBTOTAL(9,CH3:CH35)</f>
        <v>0</v>
      </c>
      <c r="CI36" s="82">
        <f>SUBTOTAL(9,CI3:CI35)</f>
        <v>4</v>
      </c>
      <c r="CJ36" s="82">
        <f>SUBTOTAL(9,CJ3:CJ35)</f>
        <v>0</v>
      </c>
      <c r="CK36" s="82">
        <f>SUBTOTAL(9,CK3:CK35)</f>
        <v>9</v>
      </c>
      <c r="CL36" s="82">
        <f>SUBTOTAL(9,CL3:CL35)</f>
        <v>0</v>
      </c>
      <c r="CM36" s="82">
        <f>SUBTOTAL(9,CM3:CM35)</f>
        <v>0</v>
      </c>
      <c r="CN36" s="82">
        <f>SUBTOTAL(9,CN3:CN35)</f>
        <v>0</v>
      </c>
      <c r="CO36" s="82">
        <f>SUBTOTAL(9,CO3:CO35)</f>
        <v>0</v>
      </c>
      <c r="CP36" s="82">
        <f>SUBTOTAL(9,CP3:CP35)</f>
        <v>8</v>
      </c>
    </row>
    <row r="43" ht="12.75"/>
    <row r="44" ht="12.75"/>
    <row r="45" ht="12.75"/>
    <row r="50" ht="12.75"/>
    <row r="51" ht="12.75"/>
    <row r="52" ht="12.75"/>
    <row r="54" ht="12.75"/>
    <row r="55" ht="12.75"/>
    <row r="60" ht="12.75"/>
    <row r="61" ht="12.75"/>
    <row r="66" ht="12.75"/>
    <row r="67" ht="12.75"/>
    <row r="71" ht="12.75"/>
    <row r="73" ht="12.75"/>
    <row r="75" ht="12.75"/>
    <row r="76" ht="12.75"/>
  </sheetData>
  <sheetProtection/>
  <hyperlinks>
    <hyperlink ref="E15" r:id="rId1" display="http://kansalaisen.karttapaikka.fi/linkki?scale=40000&amp;text=Akkusta&amp;srs=EPSG%3A3067&amp;y=6744872&amp;x=210243&amp;lang=fi"/>
    <hyperlink ref="E16" r:id="rId2" display="http://kansalaisen.karttapaikka.fi/linkki?scale=16000&amp;text=Appulj%C3%A4rvi&amp;srs=EPSG%3A3067&amp;y=6746060&amp;x=214041&amp;lang=fi"/>
    <hyperlink ref="E17" r:id="rId3" display="http://kansalaisen.karttapaikka.fi/linkki?scale=16000&amp;text=Hankasj%C3%A4rvi&amp;srs=EPSG%3A3067&amp;y=6745384&amp;x=215349&amp;lang=fi"/>
    <hyperlink ref="E24" r:id="rId4" display="http://kansalaisen.karttapaikka.fi/linkki?scale=16000&amp;text=Loukasj%C3%A4rvi&amp;srs=EPSG%3A3067&amp;y=6743716&amp;x=215669&amp;lang=fi"/>
    <hyperlink ref="E23" r:id="rId5" display="http://kansalaisen.karttapaikka.fi/linkki?scale=16000&amp;text=Lamminj%C3%A4rvi&amp;srs=EPSG%3A3067&amp;y=6743556&amp;x=214961&amp;lang=fi"/>
    <hyperlink ref="E33" r:id="rId6" display="http://kansalaisen.karttapaikka.fi/linkki?scale=16000&amp;text=Vihtij%C3%A4rvi&amp;srs=EPSG%3A3067&amp;y=6743572&amp;x=212589&amp;lang=fi"/>
    <hyperlink ref="E26" r:id="rId7" display="http://kansalaisen.karttapaikka.fi/linkki?scale=16000&amp;text=Mustaj%C3%A4rvi&amp;srs=EPSG%3A3067&amp;y=6743004&amp;x=209205&amp;lang=fi"/>
    <hyperlink ref="E20" r:id="rId8" display="http://kansalaisen.karttapaikka.fi/linkki?scale=16000&amp;text=Kaarnaj%C3%A4rvi&amp;srs=EPSG%3A3067&amp;y=6743184&amp;x=207777&amp;lang=fi"/>
    <hyperlink ref="E18" r:id="rId9" display="http://kansalaisen.karttapaikka.fi/linkki?scale=16000&amp;text=Hietaj%C3%A4rvi&amp;srs=EPSG%3A3067&amp;y=6742232&amp;x=206429&amp;lang=fi"/>
    <hyperlink ref="E32" r:id="rId10" display="http://kansalaisen.karttapaikka.fi/linkki?scale=16000&amp;text=Vanhankyl%C3%A4nj%C3%A4rvi&amp;srs=EPSG%3A3067&amp;y=6742060&amp;x=205557&amp;lang=fi"/>
    <hyperlink ref="E19" r:id="rId11" display="http://kansalaisen.karttapaikka.fi/linkki?scale=16000&amp;text=Hummaj%C3%A4rvi&amp;srs=EPSG%3A3067&amp;y=6742980&amp;mode=rasta&amp;x=204925&amp;lang=fi"/>
    <hyperlink ref="E21" r:id="rId12" display="http://kansalaisen.karttapaikka.fi/linkki?scale=16000&amp;text=Kallisj%C3%A4rvi&amp;srs=EPSG%3A3067&amp;y=6741212&amp;mode=rasta&amp;x=202581&amp;lang=fi"/>
    <hyperlink ref="E34" r:id="rId13" display="http://kansalaisen.karttapaikka.fi/linkki?scale=16000&amp;text=V%C3%A4h%C3%A4j%C3%A4rvi&amp;srs=EPSG%3A3067&amp;y=6740652&amp;mode=rasta&amp;x=202585&amp;lang=fi"/>
    <hyperlink ref="E30" r:id="rId14" display="http://kansalaisen.karttapaikka.fi/linkki?scale=8000&amp;text=Puumanninlampi&amp;srs=EPSG%3A3067&amp;y=6738372&amp;mode=rasta&amp;x=202269&amp;lang=fi"/>
    <hyperlink ref="E28" r:id="rId15" display="http://kansalaisen.karttapaikka.fi/linkki?scale=16000&amp;text=Niinij%C3%A4rvi&amp;srs=EPSG%3A3067&amp;y=6739162&amp;mode=rasta&amp;x=206765&amp;lang=fi"/>
    <hyperlink ref="E27" r:id="rId16" display="http://kansalaisen.karttapaikka.fi/linkki?scale=16000&amp;text=Myllyj%C3%A4rvi&amp;srs=EPSG%3A3067&amp;y=6738498&amp;mode=rasta&amp;x=207789&amp;lang=fi"/>
    <hyperlink ref="E22" r:id="rId17" display="http://kansalaisen.karttapaikka.fi/linkki?scale=16000&amp;text=Kirkkoj%C3%A4rvi&amp;srs=EPSG%3A3067&amp;y=6739442&amp;mode=rasta&amp;x=207777&amp;lang=fi"/>
    <hyperlink ref="E25" r:id="rId18" display="http://kansalaisen.karttapaikka.fi/linkki?scale=16000&amp;text=Maarj%C3%A4rvi&amp;srs=EPSG%3A3067&amp;y=6744154&amp;mode=rasta&amp;x=205729&amp;lang=fi"/>
    <hyperlink ref="E35" r:id="rId19" display="http://kansalaisen.karttapaikka.fi/linkki?scale=16000&amp;text=V%C3%A4%C3%A4r%C3%A4j%C3%A4rvi&amp;srs=EPSG%3A3067&amp;y=6744098&amp;mode=rasta&amp;x=203377&amp;lang=fi"/>
    <hyperlink ref="E29" r:id="rId20" display="http://kansalaisen.karttapaikka.fi/linkki?scale=16000&amp;text=Nooloj%C3%A4rvi&amp;srs=EPSG%3A3067&amp;y=6741132&amp;mode=rasta&amp;x=208011&amp;lang=fi"/>
    <hyperlink ref="E31" r:id="rId21" display="http://kansalaisen.karttapaikka.fi/linkki?scale=16000&amp;text=S%C3%A4rkij%C3%A4rvi&amp;srs=EPSG%3A3067&amp;y=6747126&amp;mode=rasta&amp;x=213499&amp;lang=fi"/>
    <hyperlink ref="E3" r:id="rId22" display="https://asiointi.maanmittauslaitos.fi/karttapaikka/?share=customMarker&amp;n=6752727.439361572&amp;e=235760.46446530003&amp;title=Aulij%C3%A4rvi&amp;desc=&amp;zoom=9&amp;layers=%5B%7B%22id%22%3A2%2C%22opacity%22%3A100%7D%5D"/>
    <hyperlink ref="E4" r:id="rId23" display="https://asiointi.maanmittauslaitos.fi/karttapaikka/?share=customMarker&amp;n=6743301.839080811&amp;e=239133.26439205784&amp;title=Hirvij%C3%A4rvi&amp;desc=&amp;zoom=10&amp;layers=%5B%7B%22id%22%3A2%2C%22opacity%22%3A100%7D%5D"/>
    <hyperlink ref="E6" r:id="rId24" display="https://asiointi.maanmittauslaitos.fi/karttapaikka/?share=customMarker&amp;n=6743572.238861085&amp;e=217123.66496578834&amp;title=Kivij%C3%A4rvi&amp;desc=&amp;zoom=9&amp;layers=%5B%7B%22id%22%3A2%2C%22opacity%22%3A100%7D%5D"/>
    <hyperlink ref="E7" r:id="rId25" display="https://asiointi.maanmittauslaitos.fi/karttapaikka/?share=customMarker&amp;n=6756483.776012207&amp;e=235939.94602441406&amp;title=Koikansilm%C3%A4&amp;desc=&amp;zoom=10&amp;layers=%5B%7B%22id%22%3A2%2C%22opacity%22%3A100%7D%5D"/>
    <hyperlink ref="E12" r:id="rId26" display="https://asiointi.maanmittauslaitos.fi/karttapaikka/?share=customMarker&amp;n=6748375.76413852&amp;e=229408.74643945316&amp;title=Pirttij%C3%A4rvi&amp;desc=&amp;zoom=11&amp;layers=%5B%7B%22id%22%3A2%2C%22opacity%22%3A100%7D%5D"/>
    <hyperlink ref="E8" r:id="rId27" display="https://asiointi.maanmittauslaitos.fi/karttapaikka/?share=customMarker&amp;n=6737419.763711274&amp;e=219100.74653100598&amp;title=Kuparij%C3%A4rvi&amp;desc=&amp;zoom=11&amp;layers=%5B%7B%22id%22%3A2%2C%22opacity%22%3A100%7D%5D"/>
    <hyperlink ref="E14" r:id="rId28" display="https://asiointi.maanmittauslaitos.fi/karttapaikka/?share=customMarker&amp;n=6744592.504995266&amp;e=228102.37556801652&amp;title=Valkkamaj%C3%A4rvi&amp;desc=&amp;zoom=10&amp;layers=%5B%7B%22id%22%3A2%2C%22opacity%22%3A100%7D%5D"/>
    <hyperlink ref="E9" r:id="rId29" display="https://asiointi.maanmittauslaitos.fi/karttapaikka/?share=customMarker&amp;n=6749319.504789272&amp;e=226740.97566567274&amp;title=Kuvasj%C3%A4rvi&amp;desc=&amp;zoom=11&amp;layers=%5B%7B%22id%22%3A2%2C%22opacity%22%3A100%7D%5D"/>
    <hyperlink ref="E10" r:id="rId30" display="https://asiointi.maanmittauslaitos.fi/karttapaikka/?share=customMarker&amp;n=6743700.577207484&amp;e=245700.9752536854&amp;title=Lakj%C3%A4rvi&amp;desc=&amp;zoom=11&amp;layers=%5B%7B%22id%22%3A2%2C%22opacity%22%3A100%7D%5D"/>
    <hyperlink ref="E5" r:id="rId31" display="https://asiointi.maanmittauslaitos.fi/karttapaikka/?share=customMarker&amp;n=6740865.377958217&amp;e=225072.17622719615&amp;title=J%C3%A4rvenkallionj%C3%A4rvi&amp;desc=&amp;zoom=11&amp;layers=%5B%7B%22id%22%3A2%2C%22opacity%22%3A100%7D%5D"/>
    <hyperlink ref="E11" r:id="rId32" display="https://asiointi.maanmittauslaitos.fi/karttapaikka/?share=customMarker&amp;n=6755859.8269465305&amp;e=228222.6034216955&amp;title=Pataj%C3%A4rvi&amp;desc=&amp;zoom=11&amp;layers=%5B%7B%22id%22%3A2%2C%22opacity%22%3A100%7D%5D"/>
    <hyperlink ref="E13" r:id="rId33" display="https://asiointi.maanmittauslaitos.fi/karttapaikka/?share=customMarker&amp;n=6754099.02705029&amp;e=226404.2034888342&amp;title=Raumj%C3%A4rvi&amp;desc=&amp;zoom=9&amp;layers=%5B%7B%22id%22%3A2%2C%22opacity%22%3A100%7D%5D"/>
  </hyperlinks>
  <printOptions/>
  <pageMargins left="0.7" right="0.7" top="0.75" bottom="0.75" header="0.3" footer="0.3"/>
  <pageSetup orientation="portrait" paperSize="9"/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89"/>
  <sheetViews>
    <sheetView zoomScalePageLayoutView="0" workbookViewId="0" topLeftCell="A1">
      <selection activeCell="A8" sqref="A8"/>
    </sheetView>
  </sheetViews>
  <sheetFormatPr defaultColWidth="5.7109375" defaultRowHeight="12.75"/>
  <cols>
    <col min="1" max="1" width="31.28125" style="0" bestFit="1" customWidth="1"/>
    <col min="2" max="2" width="12.421875" style="0" bestFit="1" customWidth="1"/>
    <col min="3" max="4" width="12.140625" style="0" bestFit="1" customWidth="1"/>
    <col min="5" max="5" width="7.7109375" style="0" customWidth="1"/>
    <col min="6" max="6" width="7.7109375" style="54" bestFit="1" customWidth="1"/>
    <col min="7" max="7" width="9.28125" style="71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4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611</v>
      </c>
      <c r="B3" t="s">
        <v>612</v>
      </c>
      <c r="C3" t="s">
        <v>613</v>
      </c>
      <c r="D3" s="27" t="s">
        <v>614</v>
      </c>
      <c r="E3" s="46" t="s">
        <v>615</v>
      </c>
      <c r="F3" s="54">
        <v>2010</v>
      </c>
      <c r="G3" s="40" t="s">
        <v>616</v>
      </c>
      <c r="H3" s="25">
        <v>11.5</v>
      </c>
      <c r="I3" s="25">
        <v>12.9</v>
      </c>
      <c r="J3" s="27">
        <f>SUM(H3:I3)</f>
        <v>24.4</v>
      </c>
      <c r="K3" s="25">
        <v>1.5</v>
      </c>
      <c r="L3" s="32" t="s">
        <v>174</v>
      </c>
      <c r="M3" s="33">
        <v>0</v>
      </c>
      <c r="N3" s="33">
        <v>4</v>
      </c>
      <c r="O3" s="33">
        <v>0</v>
      </c>
      <c r="P3" s="34">
        <v>0</v>
      </c>
      <c r="Q3" s="43">
        <v>0</v>
      </c>
      <c r="R3" s="44">
        <v>0</v>
      </c>
      <c r="S3">
        <f aca="true" t="shared" si="0" ref="S3:S60">Q3+R3</f>
        <v>0</v>
      </c>
      <c r="T3" s="36">
        <f aca="true" t="shared" si="1" ref="T3:T58">SUM(V3:Z3,AC3:AS3,BB3:BC3)</f>
        <v>17</v>
      </c>
      <c r="U3" s="37">
        <f aca="true" t="shared" si="2" ref="U3:U58">T3*100/H3</f>
        <v>147.82608695652175</v>
      </c>
      <c r="V3" s="36"/>
      <c r="W3" s="38"/>
      <c r="X3" s="38">
        <v>4</v>
      </c>
      <c r="Y3" s="38"/>
      <c r="Z3" s="38"/>
      <c r="AA3" s="38"/>
      <c r="AB3" s="38"/>
      <c r="AC3" s="38">
        <v>3</v>
      </c>
      <c r="AD3" s="38">
        <v>1</v>
      </c>
      <c r="AE3" s="38"/>
      <c r="AF3" s="38"/>
      <c r="AG3" s="38"/>
      <c r="AH3" s="38"/>
      <c r="AI3" s="38"/>
      <c r="AJ3" s="38"/>
      <c r="AK3" s="38"/>
      <c r="AL3" s="38">
        <v>5</v>
      </c>
      <c r="AM3" s="38"/>
      <c r="AN3" s="38"/>
      <c r="AO3" s="38"/>
      <c r="AP3" s="38"/>
      <c r="AQ3" s="38"/>
      <c r="AR3" s="38"/>
      <c r="AS3" s="38">
        <v>1</v>
      </c>
      <c r="AT3" s="38"/>
      <c r="AU3" s="48">
        <v>1</v>
      </c>
      <c r="AV3" s="38"/>
      <c r="AW3" s="38">
        <v>1</v>
      </c>
      <c r="AX3" s="38">
        <v>1</v>
      </c>
      <c r="AY3" s="38">
        <v>1</v>
      </c>
      <c r="AZ3" s="38"/>
      <c r="BA3" s="38">
        <v>1</v>
      </c>
      <c r="BB3" s="38"/>
      <c r="BC3" s="38">
        <v>3</v>
      </c>
      <c r="BD3" s="38"/>
      <c r="BE3" s="38"/>
      <c r="BF3" s="38"/>
      <c r="BG3" s="38">
        <v>1</v>
      </c>
      <c r="BH3" s="38"/>
      <c r="BI3" s="38">
        <v>1</v>
      </c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>
        <v>2</v>
      </c>
      <c r="CG3" s="38"/>
      <c r="CH3" s="38"/>
      <c r="CI3" s="38">
        <v>1</v>
      </c>
      <c r="CJ3" s="38"/>
      <c r="CK3" s="38"/>
      <c r="CL3" s="38"/>
      <c r="CM3" s="38"/>
      <c r="CN3" s="38"/>
      <c r="CO3" s="38"/>
      <c r="CP3" s="39"/>
    </row>
    <row r="4" spans="1:94" ht="12.75">
      <c r="A4" t="s">
        <v>617</v>
      </c>
      <c r="B4" t="s">
        <v>618</v>
      </c>
      <c r="C4" t="s">
        <v>613</v>
      </c>
      <c r="D4" s="27" t="s">
        <v>614</v>
      </c>
      <c r="E4" s="46" t="s">
        <v>619</v>
      </c>
      <c r="F4" s="54">
        <v>2003</v>
      </c>
      <c r="G4" s="40" t="s">
        <v>177</v>
      </c>
      <c r="H4" s="25">
        <v>0.8</v>
      </c>
      <c r="I4">
        <v>1.8</v>
      </c>
      <c r="J4" s="27">
        <f aca="true" t="shared" si="3" ref="J4:J67">H4+I4</f>
        <v>2.6</v>
      </c>
      <c r="K4" s="25">
        <v>0.3</v>
      </c>
      <c r="L4" s="32" t="s">
        <v>174</v>
      </c>
      <c r="M4" s="33">
        <v>0</v>
      </c>
      <c r="N4" s="33">
        <v>0</v>
      </c>
      <c r="O4" s="33">
        <v>4</v>
      </c>
      <c r="P4" s="34">
        <v>0</v>
      </c>
      <c r="Q4" s="43">
        <v>0</v>
      </c>
      <c r="R4" s="44">
        <v>0</v>
      </c>
      <c r="S4">
        <f t="shared" si="0"/>
        <v>0</v>
      </c>
      <c r="T4" s="36">
        <f t="shared" si="1"/>
        <v>1</v>
      </c>
      <c r="U4" s="37">
        <f t="shared" si="2"/>
        <v>125</v>
      </c>
      <c r="V4" s="36"/>
      <c r="W4" s="38"/>
      <c r="X4" s="38"/>
      <c r="Y4" s="38"/>
      <c r="Z4" s="38"/>
      <c r="AA4" s="38"/>
      <c r="AB4" s="38"/>
      <c r="AC4" s="38">
        <v>1</v>
      </c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>
        <v>1</v>
      </c>
    </row>
    <row r="5" spans="1:94" ht="12.75">
      <c r="A5" t="s">
        <v>620</v>
      </c>
      <c r="B5" t="s">
        <v>621</v>
      </c>
      <c r="C5" t="s">
        <v>613</v>
      </c>
      <c r="D5" s="27" t="s">
        <v>614</v>
      </c>
      <c r="E5" s="46" t="s">
        <v>622</v>
      </c>
      <c r="F5" s="54">
        <v>2018</v>
      </c>
      <c r="G5" s="40" t="s">
        <v>623</v>
      </c>
      <c r="H5" s="25">
        <v>1.5</v>
      </c>
      <c r="I5" s="25">
        <v>10</v>
      </c>
      <c r="J5" s="27">
        <f t="shared" si="3"/>
        <v>11.5</v>
      </c>
      <c r="K5" s="25">
        <v>1.2</v>
      </c>
      <c r="L5" s="41" t="s">
        <v>174</v>
      </c>
      <c r="M5" s="33">
        <v>0</v>
      </c>
      <c r="N5" s="33">
        <v>3</v>
      </c>
      <c r="O5" s="33">
        <v>1</v>
      </c>
      <c r="P5" s="34">
        <v>0</v>
      </c>
      <c r="Q5" s="35">
        <v>0</v>
      </c>
      <c r="R5">
        <v>0</v>
      </c>
      <c r="S5">
        <f t="shared" si="0"/>
        <v>0</v>
      </c>
      <c r="T5" s="36">
        <f t="shared" si="1"/>
        <v>1</v>
      </c>
      <c r="U5" s="37">
        <f t="shared" si="2"/>
        <v>66.66666666666667</v>
      </c>
      <c r="V5" s="36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>
        <v>1</v>
      </c>
      <c r="AT5" s="38"/>
      <c r="AU5" s="38"/>
      <c r="AV5" s="38"/>
      <c r="AW5" s="38"/>
      <c r="AX5" s="38">
        <v>2</v>
      </c>
      <c r="AY5" s="38"/>
      <c r="AZ5" s="38"/>
      <c r="BA5" s="38"/>
      <c r="BB5" s="38"/>
      <c r="BC5" s="38"/>
      <c r="BD5" s="38"/>
      <c r="BE5" s="38">
        <v>1</v>
      </c>
      <c r="BF5" s="38"/>
      <c r="BG5" s="38"/>
      <c r="BH5" s="38"/>
      <c r="BI5" s="38">
        <v>1</v>
      </c>
      <c r="BJ5" s="38"/>
      <c r="BK5" s="38">
        <v>1</v>
      </c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>
        <v>1</v>
      </c>
      <c r="CB5" s="38"/>
      <c r="CC5" s="38"/>
      <c r="CD5" s="38"/>
      <c r="CE5" s="38"/>
      <c r="CF5" s="38">
        <v>1</v>
      </c>
      <c r="CG5" s="38"/>
      <c r="CH5" s="38"/>
      <c r="CI5" s="38">
        <v>1</v>
      </c>
      <c r="CJ5" s="38"/>
      <c r="CK5" s="38"/>
      <c r="CL5" s="38"/>
      <c r="CM5" s="38"/>
      <c r="CN5" s="38"/>
      <c r="CO5" s="38"/>
      <c r="CP5" s="39">
        <v>2</v>
      </c>
    </row>
    <row r="6" spans="1:94" ht="12.75">
      <c r="A6" t="s">
        <v>624</v>
      </c>
      <c r="B6" t="s">
        <v>621</v>
      </c>
      <c r="C6" t="s">
        <v>613</v>
      </c>
      <c r="D6" s="27" t="s">
        <v>614</v>
      </c>
      <c r="E6" s="46" t="s">
        <v>625</v>
      </c>
      <c r="F6" s="54">
        <v>2014</v>
      </c>
      <c r="G6" s="30" t="s">
        <v>171</v>
      </c>
      <c r="H6" s="25">
        <v>21.5</v>
      </c>
      <c r="I6">
        <v>5.7</v>
      </c>
      <c r="J6" s="27">
        <f t="shared" si="3"/>
        <v>27.2</v>
      </c>
      <c r="K6" s="25">
        <v>4.5</v>
      </c>
      <c r="L6" s="41" t="s">
        <v>174</v>
      </c>
      <c r="M6" s="33">
        <v>1</v>
      </c>
      <c r="N6" s="33">
        <v>2</v>
      </c>
      <c r="O6" s="33">
        <v>1</v>
      </c>
      <c r="P6" s="34">
        <v>0</v>
      </c>
      <c r="Q6" s="35">
        <v>1</v>
      </c>
      <c r="R6">
        <v>10</v>
      </c>
      <c r="S6">
        <f t="shared" si="0"/>
        <v>11</v>
      </c>
      <c r="T6" s="36">
        <f t="shared" si="1"/>
        <v>8</v>
      </c>
      <c r="U6" s="37">
        <f t="shared" si="2"/>
        <v>37.2093023255814</v>
      </c>
      <c r="V6" s="36"/>
      <c r="W6" s="38"/>
      <c r="X6" s="38">
        <v>1</v>
      </c>
      <c r="Y6" s="38"/>
      <c r="Z6" s="38"/>
      <c r="AA6" s="38"/>
      <c r="AB6" s="38"/>
      <c r="AC6" s="38">
        <v>2</v>
      </c>
      <c r="AD6" s="38">
        <v>2</v>
      </c>
      <c r="AE6" s="38">
        <v>1</v>
      </c>
      <c r="AF6" s="38"/>
      <c r="AG6" s="38"/>
      <c r="AH6" s="38"/>
      <c r="AI6" s="38"/>
      <c r="AJ6" s="38"/>
      <c r="AK6" s="38"/>
      <c r="AL6" s="38">
        <v>1</v>
      </c>
      <c r="AM6" s="38"/>
      <c r="AN6" s="38"/>
      <c r="AO6" s="38"/>
      <c r="AP6" s="38"/>
      <c r="AQ6" s="38"/>
      <c r="AR6" s="38"/>
      <c r="AS6" s="38">
        <v>1</v>
      </c>
      <c r="AT6" s="38"/>
      <c r="AU6" s="47"/>
      <c r="AV6" s="38"/>
      <c r="AW6" s="38"/>
      <c r="AX6" s="38">
        <v>2</v>
      </c>
      <c r="AY6" s="38"/>
      <c r="AZ6" s="38"/>
      <c r="BA6" s="38"/>
      <c r="BB6" s="38"/>
      <c r="BC6" s="38"/>
      <c r="BD6" s="38"/>
      <c r="BE6" s="38"/>
      <c r="BF6" s="38"/>
      <c r="BG6" s="38">
        <v>2</v>
      </c>
      <c r="BH6" s="38"/>
      <c r="BI6" s="38">
        <v>1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>
        <v>2</v>
      </c>
      <c r="CG6" s="38"/>
      <c r="CH6" s="38"/>
      <c r="CI6" s="38">
        <v>3</v>
      </c>
      <c r="CJ6" s="38"/>
      <c r="CK6" s="38"/>
      <c r="CL6" s="38"/>
      <c r="CM6" s="38"/>
      <c r="CN6" s="38"/>
      <c r="CO6" s="38"/>
      <c r="CP6" s="39"/>
    </row>
    <row r="7" spans="1:94" ht="12.75">
      <c r="A7" t="s">
        <v>626</v>
      </c>
      <c r="B7" t="s">
        <v>627</v>
      </c>
      <c r="C7" t="s">
        <v>613</v>
      </c>
      <c r="D7" s="27" t="s">
        <v>614</v>
      </c>
      <c r="E7" s="46" t="s">
        <v>628</v>
      </c>
      <c r="F7" s="54">
        <v>2014</v>
      </c>
      <c r="G7" s="30" t="s">
        <v>171</v>
      </c>
      <c r="H7" s="25">
        <v>0.5</v>
      </c>
      <c r="I7">
        <v>0.7</v>
      </c>
      <c r="J7" s="27">
        <f t="shared" si="3"/>
        <v>1.2</v>
      </c>
      <c r="K7" s="25">
        <v>0.3</v>
      </c>
      <c r="L7" s="41" t="s">
        <v>174</v>
      </c>
      <c r="M7" s="33">
        <v>0</v>
      </c>
      <c r="N7" s="33">
        <v>4</v>
      </c>
      <c r="O7" s="33">
        <v>0</v>
      </c>
      <c r="P7" s="34">
        <v>0</v>
      </c>
      <c r="Q7" s="35">
        <v>0</v>
      </c>
      <c r="R7">
        <v>0</v>
      </c>
      <c r="S7">
        <f t="shared" si="0"/>
        <v>0</v>
      </c>
      <c r="T7" s="36">
        <f t="shared" si="1"/>
        <v>0</v>
      </c>
      <c r="U7" s="37">
        <f t="shared" si="2"/>
        <v>0</v>
      </c>
      <c r="V7" s="36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>
        <v>1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</row>
    <row r="8" spans="1:94" ht="12.75">
      <c r="A8" s="25" t="s">
        <v>629</v>
      </c>
      <c r="C8" t="s">
        <v>613</v>
      </c>
      <c r="D8" s="27" t="s">
        <v>614</v>
      </c>
      <c r="E8" s="46" t="s">
        <v>630</v>
      </c>
      <c r="G8" s="30"/>
      <c r="H8" s="25">
        <v>10.7</v>
      </c>
      <c r="I8" s="25">
        <v>0.5</v>
      </c>
      <c r="J8" s="27">
        <f t="shared" si="3"/>
        <v>11.2</v>
      </c>
      <c r="K8" s="25">
        <v>2.6</v>
      </c>
      <c r="L8" s="41"/>
      <c r="M8" s="33">
        <v>1</v>
      </c>
      <c r="N8" s="33">
        <v>3</v>
      </c>
      <c r="O8" s="33">
        <v>0</v>
      </c>
      <c r="P8" s="34">
        <v>0</v>
      </c>
      <c r="Q8" s="35">
        <v>1</v>
      </c>
      <c r="R8">
        <v>17</v>
      </c>
      <c r="S8">
        <f t="shared" si="0"/>
        <v>18</v>
      </c>
      <c r="T8" s="36">
        <f t="shared" si="1"/>
        <v>0</v>
      </c>
      <c r="U8" s="37">
        <f t="shared" si="2"/>
        <v>0</v>
      </c>
      <c r="V8" s="3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9"/>
    </row>
    <row r="9" spans="1:94" ht="12.75">
      <c r="A9" t="s">
        <v>631</v>
      </c>
      <c r="C9" t="s">
        <v>613</v>
      </c>
      <c r="D9" s="27" t="s">
        <v>614</v>
      </c>
      <c r="E9" s="46" t="s">
        <v>632</v>
      </c>
      <c r="F9" s="54">
        <v>2003</v>
      </c>
      <c r="G9" s="40" t="s">
        <v>177</v>
      </c>
      <c r="H9" s="25">
        <v>2.6</v>
      </c>
      <c r="J9" s="27">
        <f t="shared" si="3"/>
        <v>2.6</v>
      </c>
      <c r="K9" s="25">
        <v>0.9</v>
      </c>
      <c r="L9" s="41" t="s">
        <v>174</v>
      </c>
      <c r="M9" s="33">
        <v>0</v>
      </c>
      <c r="N9" s="33">
        <v>1</v>
      </c>
      <c r="O9" s="33">
        <v>3</v>
      </c>
      <c r="P9" s="34">
        <v>0</v>
      </c>
      <c r="Q9" s="35">
        <v>0</v>
      </c>
      <c r="R9">
        <v>0</v>
      </c>
      <c r="S9">
        <f t="shared" si="0"/>
        <v>0</v>
      </c>
      <c r="T9" s="36">
        <f t="shared" si="1"/>
        <v>1</v>
      </c>
      <c r="U9" s="37">
        <f t="shared" si="2"/>
        <v>38.46153846153846</v>
      </c>
      <c r="V9" s="3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>
        <v>1</v>
      </c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>
        <v>1</v>
      </c>
      <c r="CL9" s="38"/>
      <c r="CM9" s="38"/>
      <c r="CN9" s="38"/>
      <c r="CO9" s="38"/>
      <c r="CP9" s="39"/>
    </row>
    <row r="10" spans="1:94" ht="12.75">
      <c r="A10" s="25" t="s">
        <v>633</v>
      </c>
      <c r="B10" s="25" t="s">
        <v>634</v>
      </c>
      <c r="C10" t="s">
        <v>613</v>
      </c>
      <c r="D10" s="27" t="s">
        <v>614</v>
      </c>
      <c r="E10" s="46" t="s">
        <v>635</v>
      </c>
      <c r="F10" s="54">
        <v>2003</v>
      </c>
      <c r="G10" s="40" t="s">
        <v>177</v>
      </c>
      <c r="H10" s="25">
        <v>13.3</v>
      </c>
      <c r="I10" s="25">
        <v>8</v>
      </c>
      <c r="J10" s="27">
        <f t="shared" si="3"/>
        <v>21.3</v>
      </c>
      <c r="K10" s="55">
        <v>2</v>
      </c>
      <c r="L10" s="41" t="s">
        <v>172</v>
      </c>
      <c r="M10" s="33">
        <v>1</v>
      </c>
      <c r="N10" s="33">
        <v>3</v>
      </c>
      <c r="O10" s="33">
        <v>0</v>
      </c>
      <c r="P10" s="34">
        <v>0</v>
      </c>
      <c r="Q10" s="35">
        <v>0</v>
      </c>
      <c r="R10">
        <v>4</v>
      </c>
      <c r="S10">
        <f t="shared" si="0"/>
        <v>4</v>
      </c>
      <c r="T10" s="36">
        <f t="shared" si="1"/>
        <v>11</v>
      </c>
      <c r="U10" s="37">
        <f t="shared" si="2"/>
        <v>82.70676691729322</v>
      </c>
      <c r="V10" s="36"/>
      <c r="W10" s="38"/>
      <c r="X10" s="38">
        <v>1</v>
      </c>
      <c r="Y10" s="38"/>
      <c r="Z10" s="38"/>
      <c r="AA10" s="38"/>
      <c r="AB10" s="38"/>
      <c r="AC10" s="38">
        <v>2</v>
      </c>
      <c r="AD10" s="38"/>
      <c r="AE10" s="38"/>
      <c r="AF10" s="38"/>
      <c r="AG10" s="38"/>
      <c r="AH10" s="38"/>
      <c r="AI10" s="38"/>
      <c r="AJ10" s="38"/>
      <c r="AK10" s="38"/>
      <c r="AL10" s="38">
        <v>7</v>
      </c>
      <c r="AM10" s="38"/>
      <c r="AN10" s="38"/>
      <c r="AO10" s="38"/>
      <c r="AP10" s="38"/>
      <c r="AQ10" s="38"/>
      <c r="AR10" s="38"/>
      <c r="AS10" s="38">
        <v>1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>
        <v>1</v>
      </c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94" ht="12.75">
      <c r="A11" t="s">
        <v>636</v>
      </c>
      <c r="B11" t="s">
        <v>637</v>
      </c>
      <c r="C11" t="s">
        <v>613</v>
      </c>
      <c r="D11" s="27" t="s">
        <v>614</v>
      </c>
      <c r="E11" s="46" t="s">
        <v>638</v>
      </c>
      <c r="F11" s="54">
        <v>2003</v>
      </c>
      <c r="G11" s="40" t="s">
        <v>177</v>
      </c>
      <c r="H11" s="25">
        <v>15.9</v>
      </c>
      <c r="I11" s="25">
        <v>1.5</v>
      </c>
      <c r="J11" s="27">
        <f t="shared" si="3"/>
        <v>17.4</v>
      </c>
      <c r="K11" s="25">
        <v>2.9</v>
      </c>
      <c r="L11" s="32" t="s">
        <v>174</v>
      </c>
      <c r="M11" s="33">
        <v>0</v>
      </c>
      <c r="N11" s="33">
        <v>2</v>
      </c>
      <c r="O11" s="33">
        <v>2</v>
      </c>
      <c r="P11" s="34">
        <v>0</v>
      </c>
      <c r="Q11" s="35">
        <v>0</v>
      </c>
      <c r="R11">
        <v>11</v>
      </c>
      <c r="S11">
        <f t="shared" si="0"/>
        <v>11</v>
      </c>
      <c r="T11" s="36">
        <f t="shared" si="1"/>
        <v>3</v>
      </c>
      <c r="U11" s="37">
        <f t="shared" si="2"/>
        <v>18.867924528301888</v>
      </c>
      <c r="V11" s="36"/>
      <c r="W11" s="38"/>
      <c r="X11" s="38"/>
      <c r="Y11" s="38"/>
      <c r="Z11" s="38"/>
      <c r="AA11" s="38"/>
      <c r="AB11" s="38"/>
      <c r="AC11" s="38"/>
      <c r="AD11" s="38">
        <v>1</v>
      </c>
      <c r="AE11" s="38"/>
      <c r="AF11" s="38"/>
      <c r="AG11" s="38"/>
      <c r="AH11" s="38"/>
      <c r="AI11" s="38"/>
      <c r="AJ11" s="38"/>
      <c r="AK11" s="38"/>
      <c r="AL11" s="38">
        <v>1</v>
      </c>
      <c r="AM11" s="38"/>
      <c r="AN11" s="38"/>
      <c r="AO11" s="38">
        <v>1</v>
      </c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>
        <v>1</v>
      </c>
      <c r="BH11" s="38"/>
      <c r="BI11" s="38"/>
      <c r="BJ11" s="38"/>
      <c r="BK11" s="38">
        <v>2</v>
      </c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>
        <v>1</v>
      </c>
      <c r="CL11" s="38"/>
      <c r="CM11" s="38"/>
      <c r="CN11" s="38"/>
      <c r="CO11" s="38"/>
      <c r="CP11" s="39"/>
    </row>
    <row r="12" spans="1:94" ht="12.75">
      <c r="A12" t="s">
        <v>639</v>
      </c>
      <c r="B12" t="s">
        <v>637</v>
      </c>
      <c r="C12" t="s">
        <v>613</v>
      </c>
      <c r="D12" s="27" t="s">
        <v>614</v>
      </c>
      <c r="E12" s="46" t="s">
        <v>640</v>
      </c>
      <c r="F12" s="54">
        <v>2003</v>
      </c>
      <c r="G12" s="40" t="s">
        <v>177</v>
      </c>
      <c r="H12" s="25">
        <v>5.6</v>
      </c>
      <c r="J12" s="27">
        <f t="shared" si="3"/>
        <v>5.6</v>
      </c>
      <c r="K12" s="25">
        <v>1</v>
      </c>
      <c r="L12" s="32" t="s">
        <v>174</v>
      </c>
      <c r="M12" s="33">
        <v>0</v>
      </c>
      <c r="N12" s="33">
        <v>0</v>
      </c>
      <c r="O12" s="33">
        <v>4</v>
      </c>
      <c r="P12" s="34">
        <v>0</v>
      </c>
      <c r="Q12" s="35">
        <v>0</v>
      </c>
      <c r="R12">
        <v>2</v>
      </c>
      <c r="S12">
        <f t="shared" si="0"/>
        <v>2</v>
      </c>
      <c r="T12" s="36">
        <f t="shared" si="1"/>
        <v>3</v>
      </c>
      <c r="U12" s="37">
        <f t="shared" si="2"/>
        <v>53.57142857142858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>
        <v>1</v>
      </c>
      <c r="AM12" s="38"/>
      <c r="AN12" s="38"/>
      <c r="AO12" s="38">
        <v>2</v>
      </c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>
        <v>1</v>
      </c>
      <c r="CK12" s="38"/>
      <c r="CL12" s="38"/>
      <c r="CM12" s="38"/>
      <c r="CN12" s="38"/>
      <c r="CO12" s="38"/>
      <c r="CP12" s="39"/>
    </row>
    <row r="13" spans="1:94" ht="12.75">
      <c r="A13" t="s">
        <v>641</v>
      </c>
      <c r="C13" t="s">
        <v>613</v>
      </c>
      <c r="D13" s="27" t="s">
        <v>614</v>
      </c>
      <c r="E13" s="46" t="s">
        <v>642</v>
      </c>
      <c r="G13" s="30"/>
      <c r="H13" s="25">
        <v>0.2</v>
      </c>
      <c r="I13" s="25">
        <v>3.4</v>
      </c>
      <c r="J13" s="31">
        <f t="shared" si="3"/>
        <v>3.6</v>
      </c>
      <c r="K13" s="25">
        <v>0.35</v>
      </c>
      <c r="L13" s="32"/>
      <c r="M13" s="33">
        <v>1</v>
      </c>
      <c r="N13" s="33">
        <v>1</v>
      </c>
      <c r="O13" s="33">
        <v>2</v>
      </c>
      <c r="P13" s="34">
        <v>0</v>
      </c>
      <c r="Q13" s="43">
        <v>0</v>
      </c>
      <c r="R13" s="44">
        <v>0</v>
      </c>
      <c r="S13">
        <f t="shared" si="0"/>
        <v>0</v>
      </c>
      <c r="T13" s="36">
        <f t="shared" si="1"/>
        <v>0</v>
      </c>
      <c r="U13" s="37">
        <f t="shared" si="2"/>
        <v>0</v>
      </c>
      <c r="V13" s="36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9"/>
    </row>
    <row r="14" spans="1:94" ht="12.75">
      <c r="A14" t="s">
        <v>643</v>
      </c>
      <c r="B14" t="s">
        <v>644</v>
      </c>
      <c r="C14" t="s">
        <v>613</v>
      </c>
      <c r="D14" s="27" t="s">
        <v>614</v>
      </c>
      <c r="E14" s="46" t="s">
        <v>645</v>
      </c>
      <c r="F14" s="54">
        <v>2003</v>
      </c>
      <c r="G14" s="40" t="s">
        <v>177</v>
      </c>
      <c r="H14" s="25">
        <v>13.3</v>
      </c>
      <c r="I14" s="25">
        <v>0.7</v>
      </c>
      <c r="J14" s="31">
        <f t="shared" si="3"/>
        <v>14</v>
      </c>
      <c r="K14" s="25">
        <v>2.1</v>
      </c>
      <c r="L14" s="41" t="s">
        <v>172</v>
      </c>
      <c r="M14" s="33">
        <v>0</v>
      </c>
      <c r="N14" s="33">
        <v>3</v>
      </c>
      <c r="O14" s="33">
        <v>1</v>
      </c>
      <c r="P14" s="34">
        <v>0</v>
      </c>
      <c r="Q14" s="35">
        <v>0</v>
      </c>
      <c r="R14">
        <v>2</v>
      </c>
      <c r="S14">
        <f t="shared" si="0"/>
        <v>2</v>
      </c>
      <c r="T14" s="36">
        <f t="shared" si="1"/>
        <v>1</v>
      </c>
      <c r="U14" s="37">
        <f t="shared" si="2"/>
        <v>7.518796992481203</v>
      </c>
      <c r="V14" s="36"/>
      <c r="W14" s="38"/>
      <c r="X14" s="38"/>
      <c r="Y14" s="38"/>
      <c r="Z14" s="38"/>
      <c r="AA14" s="38"/>
      <c r="AB14" s="38"/>
      <c r="AC14" s="38"/>
      <c r="AD14" s="38">
        <v>1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>
        <v>3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>
        <v>2</v>
      </c>
    </row>
    <row r="15" spans="1:94" ht="12.75">
      <c r="A15" s="24" t="s">
        <v>519</v>
      </c>
      <c r="B15" t="s">
        <v>646</v>
      </c>
      <c r="C15" t="s">
        <v>613</v>
      </c>
      <c r="D15" s="27" t="s">
        <v>614</v>
      </c>
      <c r="E15" s="46" t="s">
        <v>647</v>
      </c>
      <c r="F15" s="54">
        <v>2003</v>
      </c>
      <c r="G15" s="40" t="s">
        <v>177</v>
      </c>
      <c r="H15" s="25">
        <v>0.5</v>
      </c>
      <c r="I15">
        <v>14.5</v>
      </c>
      <c r="J15" s="27">
        <f t="shared" si="3"/>
        <v>15</v>
      </c>
      <c r="K15" s="25">
        <v>0.35</v>
      </c>
      <c r="L15" s="32" t="s">
        <v>172</v>
      </c>
      <c r="M15" s="33">
        <v>0</v>
      </c>
      <c r="N15" s="33">
        <v>3</v>
      </c>
      <c r="O15" s="33">
        <v>1</v>
      </c>
      <c r="P15" s="34">
        <v>0</v>
      </c>
      <c r="Q15" s="43">
        <v>0</v>
      </c>
      <c r="R15" s="44">
        <v>0</v>
      </c>
      <c r="S15">
        <f t="shared" si="0"/>
        <v>0</v>
      </c>
      <c r="T15" s="36">
        <f t="shared" si="1"/>
        <v>1</v>
      </c>
      <c r="U15" s="37">
        <f t="shared" si="2"/>
        <v>200</v>
      </c>
      <c r="V15" s="36"/>
      <c r="W15" s="38"/>
      <c r="X15" s="38"/>
      <c r="Y15" s="38"/>
      <c r="Z15" s="38"/>
      <c r="AA15" s="38"/>
      <c r="AB15" s="38"/>
      <c r="AC15" s="38">
        <v>1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>
        <v>5</v>
      </c>
      <c r="CK15" s="38"/>
      <c r="CL15" s="38"/>
      <c r="CM15" s="38"/>
      <c r="CN15" s="38"/>
      <c r="CO15" s="38"/>
      <c r="CP15" s="39"/>
    </row>
    <row r="16" spans="1:94" ht="12.75">
      <c r="A16" t="s">
        <v>648</v>
      </c>
      <c r="C16" t="s">
        <v>613</v>
      </c>
      <c r="D16" s="27" t="s">
        <v>614</v>
      </c>
      <c r="E16" s="46" t="s">
        <v>649</v>
      </c>
      <c r="F16" s="54">
        <v>2010</v>
      </c>
      <c r="G16" s="40" t="s">
        <v>177</v>
      </c>
      <c r="H16" s="25">
        <v>10.2</v>
      </c>
      <c r="J16" s="27">
        <f t="shared" si="3"/>
        <v>10.2</v>
      </c>
      <c r="K16" s="25">
        <v>1.3</v>
      </c>
      <c r="L16" s="41" t="s">
        <v>172</v>
      </c>
      <c r="M16" s="33">
        <v>0</v>
      </c>
      <c r="N16" s="33">
        <v>2</v>
      </c>
      <c r="O16" s="33">
        <v>2</v>
      </c>
      <c r="P16" s="34">
        <v>0</v>
      </c>
      <c r="Q16" s="35">
        <v>0</v>
      </c>
      <c r="R16">
        <v>6</v>
      </c>
      <c r="S16">
        <f t="shared" si="0"/>
        <v>6</v>
      </c>
      <c r="T16" s="36">
        <f t="shared" si="1"/>
        <v>1</v>
      </c>
      <c r="U16" s="37">
        <f t="shared" si="2"/>
        <v>9.803921568627452</v>
      </c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>
        <v>1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>
        <v>1</v>
      </c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>
        <v>1</v>
      </c>
      <c r="CL16" s="38"/>
      <c r="CM16" s="38"/>
      <c r="CN16" s="38"/>
      <c r="CO16" s="38"/>
      <c r="CP16" s="39"/>
    </row>
    <row r="17" spans="1:94" ht="12.75">
      <c r="A17" t="s">
        <v>650</v>
      </c>
      <c r="B17" t="s">
        <v>621</v>
      </c>
      <c r="C17" t="s">
        <v>613</v>
      </c>
      <c r="D17" s="27" t="s">
        <v>614</v>
      </c>
      <c r="E17" s="46" t="s">
        <v>651</v>
      </c>
      <c r="F17" s="54">
        <v>2010</v>
      </c>
      <c r="G17" s="30" t="s">
        <v>652</v>
      </c>
      <c r="H17" s="25">
        <v>13.7</v>
      </c>
      <c r="I17" s="25">
        <v>4.3</v>
      </c>
      <c r="J17" s="27">
        <f t="shared" si="3"/>
        <v>18</v>
      </c>
      <c r="K17" s="25">
        <v>2.2</v>
      </c>
      <c r="L17" s="32" t="s">
        <v>174</v>
      </c>
      <c r="M17" s="33">
        <v>0</v>
      </c>
      <c r="N17" s="33">
        <v>3</v>
      </c>
      <c r="O17" s="33">
        <v>1</v>
      </c>
      <c r="P17" s="34">
        <v>0</v>
      </c>
      <c r="Q17" s="35">
        <v>0</v>
      </c>
      <c r="R17">
        <v>4</v>
      </c>
      <c r="S17">
        <f t="shared" si="0"/>
        <v>4</v>
      </c>
      <c r="T17" s="36">
        <f t="shared" si="1"/>
        <v>4</v>
      </c>
      <c r="U17" s="37">
        <f t="shared" si="2"/>
        <v>29.197080291970803</v>
      </c>
      <c r="V17" s="36"/>
      <c r="W17" s="38"/>
      <c r="X17" s="38">
        <v>1</v>
      </c>
      <c r="Y17" s="38"/>
      <c r="Z17" s="38"/>
      <c r="AA17" s="38"/>
      <c r="AB17" s="38"/>
      <c r="AC17" s="38">
        <v>1</v>
      </c>
      <c r="AD17" s="38"/>
      <c r="AE17" s="38"/>
      <c r="AF17" s="38"/>
      <c r="AG17" s="38"/>
      <c r="AH17" s="38"/>
      <c r="AI17" s="38"/>
      <c r="AJ17" s="38"/>
      <c r="AK17" s="38"/>
      <c r="AL17" s="38">
        <v>2</v>
      </c>
      <c r="AM17" s="38"/>
      <c r="AN17" s="38"/>
      <c r="AO17" s="38"/>
      <c r="AP17" s="38"/>
      <c r="AQ17" s="38"/>
      <c r="AR17" s="38"/>
      <c r="AS17" s="38"/>
      <c r="AT17" s="38"/>
      <c r="AU17" s="73">
        <v>1</v>
      </c>
      <c r="AV17" s="33"/>
      <c r="AW17" s="38">
        <v>1</v>
      </c>
      <c r="AX17" s="38">
        <v>1</v>
      </c>
      <c r="AY17" s="38">
        <v>1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>
        <v>1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>
        <v>1</v>
      </c>
    </row>
    <row r="18" spans="1:94" ht="12.75">
      <c r="A18" t="s">
        <v>653</v>
      </c>
      <c r="C18" t="s">
        <v>613</v>
      </c>
      <c r="D18" s="27" t="s">
        <v>614</v>
      </c>
      <c r="E18" s="46" t="s">
        <v>654</v>
      </c>
      <c r="F18" s="54">
        <v>2016</v>
      </c>
      <c r="G18" s="40" t="s">
        <v>655</v>
      </c>
      <c r="H18" s="25">
        <v>1.4</v>
      </c>
      <c r="I18" s="25">
        <v>0.9</v>
      </c>
      <c r="J18" s="27">
        <f t="shared" si="3"/>
        <v>2.3</v>
      </c>
      <c r="K18" s="25">
        <v>0.5</v>
      </c>
      <c r="L18" s="41" t="s">
        <v>173</v>
      </c>
      <c r="M18" s="33">
        <v>0</v>
      </c>
      <c r="N18" s="33">
        <v>3</v>
      </c>
      <c r="O18" s="33">
        <v>1</v>
      </c>
      <c r="P18" s="34">
        <v>0</v>
      </c>
      <c r="Q18" s="43">
        <v>0</v>
      </c>
      <c r="R18" s="44">
        <v>0</v>
      </c>
      <c r="S18">
        <f t="shared" si="0"/>
        <v>0</v>
      </c>
      <c r="T18" s="36">
        <f t="shared" si="1"/>
        <v>8</v>
      </c>
      <c r="U18" s="37">
        <f t="shared" si="2"/>
        <v>571.4285714285714</v>
      </c>
      <c r="V18" s="36"/>
      <c r="W18" s="38"/>
      <c r="X18" s="38"/>
      <c r="Y18" s="38">
        <v>2</v>
      </c>
      <c r="Z18" s="38"/>
      <c r="AA18" s="38"/>
      <c r="AB18" s="38"/>
      <c r="AC18" s="38"/>
      <c r="AD18" s="38">
        <v>2</v>
      </c>
      <c r="AE18" s="38"/>
      <c r="AF18" s="38"/>
      <c r="AG18" s="38"/>
      <c r="AH18" s="38"/>
      <c r="AI18" s="38"/>
      <c r="AJ18" s="38"/>
      <c r="AK18" s="38"/>
      <c r="AL18" s="38">
        <v>3</v>
      </c>
      <c r="AM18" s="38"/>
      <c r="AN18" s="38"/>
      <c r="AO18" s="38"/>
      <c r="AP18" s="38"/>
      <c r="AQ18" s="38"/>
      <c r="AR18" s="38"/>
      <c r="AS18" s="38">
        <v>1</v>
      </c>
      <c r="AT18" s="38"/>
      <c r="AU18" s="38"/>
      <c r="AV18" s="38"/>
      <c r="AW18" s="38"/>
      <c r="AX18" s="38">
        <v>1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</row>
    <row r="19" spans="1:94" ht="12.75">
      <c r="A19" t="s">
        <v>656</v>
      </c>
      <c r="B19" t="s">
        <v>646</v>
      </c>
      <c r="C19" t="s">
        <v>613</v>
      </c>
      <c r="D19" s="27" t="s">
        <v>614</v>
      </c>
      <c r="E19" s="46" t="s">
        <v>657</v>
      </c>
      <c r="F19" s="54">
        <v>2003</v>
      </c>
      <c r="G19" s="40" t="s">
        <v>177</v>
      </c>
      <c r="H19" s="25">
        <v>8.5</v>
      </c>
      <c r="I19" s="25">
        <v>4.3</v>
      </c>
      <c r="J19" s="27">
        <f t="shared" si="3"/>
        <v>12.8</v>
      </c>
      <c r="K19" s="25">
        <v>1.5</v>
      </c>
      <c r="L19" s="32" t="s">
        <v>174</v>
      </c>
      <c r="M19" s="33">
        <v>2</v>
      </c>
      <c r="N19" s="33">
        <v>2</v>
      </c>
      <c r="O19" s="33">
        <v>0</v>
      </c>
      <c r="P19" s="34">
        <v>0</v>
      </c>
      <c r="Q19" s="35">
        <v>0</v>
      </c>
      <c r="R19">
        <v>9</v>
      </c>
      <c r="S19">
        <f t="shared" si="0"/>
        <v>9</v>
      </c>
      <c r="T19" s="36">
        <f t="shared" si="1"/>
        <v>12</v>
      </c>
      <c r="U19" s="37">
        <f t="shared" si="2"/>
        <v>141.1764705882353</v>
      </c>
      <c r="V19" s="36"/>
      <c r="W19" s="38"/>
      <c r="X19" s="38"/>
      <c r="Y19" s="38"/>
      <c r="Z19" s="38"/>
      <c r="AA19" s="38"/>
      <c r="AB19" s="38"/>
      <c r="AC19" s="38">
        <v>3</v>
      </c>
      <c r="AD19" s="38">
        <v>2</v>
      </c>
      <c r="AE19" s="38"/>
      <c r="AF19" s="38"/>
      <c r="AG19" s="38"/>
      <c r="AH19" s="38"/>
      <c r="AI19" s="38"/>
      <c r="AJ19" s="38"/>
      <c r="AK19" s="38">
        <v>1</v>
      </c>
      <c r="AL19" s="38">
        <v>5</v>
      </c>
      <c r="AM19" s="38"/>
      <c r="AN19" s="38"/>
      <c r="AO19" s="38">
        <v>1</v>
      </c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12.75">
      <c r="A20" t="s">
        <v>658</v>
      </c>
      <c r="C20" t="s">
        <v>613</v>
      </c>
      <c r="D20" s="27" t="s">
        <v>614</v>
      </c>
      <c r="E20" s="46" t="s">
        <v>659</v>
      </c>
      <c r="F20" s="54">
        <v>2003</v>
      </c>
      <c r="G20" s="40" t="s">
        <v>177</v>
      </c>
      <c r="H20" s="25">
        <v>39.7</v>
      </c>
      <c r="I20">
        <v>1.6</v>
      </c>
      <c r="J20" s="27">
        <f t="shared" si="3"/>
        <v>41.300000000000004</v>
      </c>
      <c r="K20" s="25">
        <v>4.6</v>
      </c>
      <c r="L20" s="41" t="s">
        <v>172</v>
      </c>
      <c r="M20" s="33">
        <v>0</v>
      </c>
      <c r="N20" s="33">
        <v>4</v>
      </c>
      <c r="O20" s="33">
        <v>0</v>
      </c>
      <c r="P20" s="34">
        <v>0</v>
      </c>
      <c r="Q20" s="35">
        <v>0</v>
      </c>
      <c r="R20">
        <v>26</v>
      </c>
      <c r="S20">
        <f t="shared" si="0"/>
        <v>26</v>
      </c>
      <c r="T20" s="36">
        <f t="shared" si="1"/>
        <v>5</v>
      </c>
      <c r="U20" s="37">
        <f t="shared" si="2"/>
        <v>12.594458438287154</v>
      </c>
      <c r="V20" s="36">
        <v>1</v>
      </c>
      <c r="W20" s="38"/>
      <c r="X20" s="38"/>
      <c r="Y20" s="38"/>
      <c r="Z20" s="38"/>
      <c r="AA20" s="38"/>
      <c r="AB20" s="38"/>
      <c r="AC20" s="38">
        <v>3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</v>
      </c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>
        <v>1</v>
      </c>
      <c r="BL20" s="38"/>
      <c r="BM20" s="38"/>
      <c r="BN20" s="38"/>
      <c r="BO20" s="38"/>
      <c r="BP20" s="38"/>
      <c r="BQ20" s="38"/>
      <c r="BR20" s="38"/>
      <c r="BS20" s="38"/>
      <c r="BT20" s="38">
        <v>1</v>
      </c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>
        <v>1</v>
      </c>
      <c r="CL20" s="38"/>
      <c r="CM20" s="38"/>
      <c r="CN20" s="38"/>
      <c r="CO20" s="38"/>
      <c r="CP20" s="39"/>
    </row>
    <row r="21" spans="1:94" ht="12.75">
      <c r="A21" t="s">
        <v>660</v>
      </c>
      <c r="B21" t="s">
        <v>530</v>
      </c>
      <c r="C21" t="s">
        <v>613</v>
      </c>
      <c r="D21" s="27" t="s">
        <v>614</v>
      </c>
      <c r="E21" s="46" t="s">
        <v>661</v>
      </c>
      <c r="F21" s="54">
        <v>2010</v>
      </c>
      <c r="G21" s="40" t="s">
        <v>177</v>
      </c>
      <c r="H21" s="25">
        <v>3.8</v>
      </c>
      <c r="J21" s="27">
        <f t="shared" si="3"/>
        <v>3.8</v>
      </c>
      <c r="K21" s="25">
        <v>0.8</v>
      </c>
      <c r="L21" s="41" t="s">
        <v>174</v>
      </c>
      <c r="M21" s="33">
        <v>0</v>
      </c>
      <c r="N21" s="33">
        <v>1</v>
      </c>
      <c r="O21" s="33">
        <v>3</v>
      </c>
      <c r="P21" s="34">
        <v>0</v>
      </c>
      <c r="Q21" s="35">
        <v>0</v>
      </c>
      <c r="R21">
        <v>0</v>
      </c>
      <c r="S21">
        <f t="shared" si="0"/>
        <v>0</v>
      </c>
      <c r="T21" s="36">
        <f t="shared" si="1"/>
        <v>3</v>
      </c>
      <c r="U21" s="37">
        <f t="shared" si="2"/>
        <v>78.94736842105263</v>
      </c>
      <c r="V21" s="36"/>
      <c r="W21" s="38"/>
      <c r="X21" s="38"/>
      <c r="Y21" s="38">
        <v>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>
        <v>1</v>
      </c>
      <c r="AK21" s="38"/>
      <c r="AL21" s="38">
        <v>1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>
        <v>1</v>
      </c>
      <c r="CL21" s="38"/>
      <c r="CM21" s="38"/>
      <c r="CN21" s="38"/>
      <c r="CO21" s="38"/>
      <c r="CP21" s="39"/>
    </row>
    <row r="22" spans="1:94" ht="12.75">
      <c r="A22" t="s">
        <v>662</v>
      </c>
      <c r="C22" t="s">
        <v>613</v>
      </c>
      <c r="D22" s="27" t="s">
        <v>614</v>
      </c>
      <c r="E22" s="46" t="s">
        <v>663</v>
      </c>
      <c r="F22" s="54">
        <v>2003</v>
      </c>
      <c r="G22" s="40" t="s">
        <v>177</v>
      </c>
      <c r="H22" s="25">
        <v>0.6</v>
      </c>
      <c r="I22" s="25"/>
      <c r="J22" s="31">
        <f t="shared" si="3"/>
        <v>0.6</v>
      </c>
      <c r="K22" s="25">
        <v>0.34</v>
      </c>
      <c r="L22" s="41" t="s">
        <v>174</v>
      </c>
      <c r="M22" s="33">
        <v>3</v>
      </c>
      <c r="N22" s="33">
        <v>1</v>
      </c>
      <c r="O22" s="33">
        <v>0</v>
      </c>
      <c r="P22" s="34">
        <v>0</v>
      </c>
      <c r="Q22" s="35">
        <v>0</v>
      </c>
      <c r="R22">
        <v>0</v>
      </c>
      <c r="S22">
        <f t="shared" si="0"/>
        <v>0</v>
      </c>
      <c r="T22" s="36">
        <f t="shared" si="1"/>
        <v>1</v>
      </c>
      <c r="U22" s="37">
        <f t="shared" si="2"/>
        <v>166.66666666666669</v>
      </c>
      <c r="V22" s="3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3">
        <v>1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>
        <v>1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9"/>
    </row>
    <row r="23" spans="1:94" ht="12.75">
      <c r="A23" t="s">
        <v>664</v>
      </c>
      <c r="C23" t="s">
        <v>613</v>
      </c>
      <c r="D23" s="27" t="s">
        <v>614</v>
      </c>
      <c r="E23" s="46" t="s">
        <v>665</v>
      </c>
      <c r="F23" s="54">
        <v>2014</v>
      </c>
      <c r="G23" s="30" t="s">
        <v>171</v>
      </c>
      <c r="H23" s="25">
        <v>3.2</v>
      </c>
      <c r="I23">
        <v>0.7</v>
      </c>
      <c r="J23" s="27">
        <f t="shared" si="3"/>
        <v>3.9000000000000004</v>
      </c>
      <c r="K23" s="25">
        <v>0.7</v>
      </c>
      <c r="L23" s="41" t="s">
        <v>174</v>
      </c>
      <c r="M23" s="33">
        <v>0</v>
      </c>
      <c r="N23" s="33">
        <v>1</v>
      </c>
      <c r="O23" s="33">
        <v>3</v>
      </c>
      <c r="P23" s="34">
        <v>0</v>
      </c>
      <c r="Q23" s="35">
        <v>0</v>
      </c>
      <c r="R23">
        <v>2</v>
      </c>
      <c r="S23">
        <f t="shared" si="0"/>
        <v>2</v>
      </c>
      <c r="T23" s="36">
        <f t="shared" si="1"/>
        <v>2</v>
      </c>
      <c r="U23" s="37">
        <f t="shared" si="2"/>
        <v>62.5</v>
      </c>
      <c r="V23" s="3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>
        <v>2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3"/>
      <c r="CK23" s="38"/>
      <c r="CL23" s="38"/>
      <c r="CM23" s="38"/>
      <c r="CN23" s="38"/>
      <c r="CO23" s="38"/>
      <c r="CP23" s="39"/>
    </row>
    <row r="24" spans="1:94" ht="12.75">
      <c r="A24" t="s">
        <v>666</v>
      </c>
      <c r="C24" t="s">
        <v>613</v>
      </c>
      <c r="D24" s="27" t="s">
        <v>614</v>
      </c>
      <c r="E24" s="46" t="s">
        <v>667</v>
      </c>
      <c r="F24" s="54">
        <v>2003</v>
      </c>
      <c r="G24" s="40" t="s">
        <v>177</v>
      </c>
      <c r="H24" s="25">
        <v>1</v>
      </c>
      <c r="I24" s="25">
        <v>7</v>
      </c>
      <c r="J24" s="27">
        <f t="shared" si="3"/>
        <v>8</v>
      </c>
      <c r="K24" s="25">
        <v>0.4</v>
      </c>
      <c r="L24" s="41" t="s">
        <v>174</v>
      </c>
      <c r="M24" s="33">
        <v>1</v>
      </c>
      <c r="N24" s="33">
        <v>3</v>
      </c>
      <c r="O24" s="33">
        <v>0</v>
      </c>
      <c r="P24" s="34">
        <v>0</v>
      </c>
      <c r="Q24" s="43">
        <v>0</v>
      </c>
      <c r="R24" s="44">
        <v>0</v>
      </c>
      <c r="S24">
        <f t="shared" si="0"/>
        <v>0</v>
      </c>
      <c r="T24" s="36">
        <f t="shared" si="1"/>
        <v>0</v>
      </c>
      <c r="U24" s="37">
        <f t="shared" si="2"/>
        <v>0</v>
      </c>
      <c r="V24" s="3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>
        <v>1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>
        <v>1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>
        <v>1</v>
      </c>
      <c r="CL24" s="38"/>
      <c r="CM24" s="38"/>
      <c r="CN24" s="38"/>
      <c r="CO24" s="38"/>
      <c r="CP24" s="39">
        <v>1</v>
      </c>
    </row>
    <row r="25" spans="1:94" ht="12.75">
      <c r="A25" s="25" t="s">
        <v>668</v>
      </c>
      <c r="B25" t="s">
        <v>621</v>
      </c>
      <c r="C25" t="s">
        <v>613</v>
      </c>
      <c r="D25" s="27" t="s">
        <v>614</v>
      </c>
      <c r="E25" s="46" t="s">
        <v>669</v>
      </c>
      <c r="F25" s="54">
        <v>2003</v>
      </c>
      <c r="G25" s="30" t="s">
        <v>171</v>
      </c>
      <c r="H25" s="25">
        <v>16.5</v>
      </c>
      <c r="I25" s="25">
        <v>7.5</v>
      </c>
      <c r="J25" s="31">
        <f t="shared" si="3"/>
        <v>24</v>
      </c>
      <c r="K25" s="25">
        <v>3.3</v>
      </c>
      <c r="L25" s="41" t="s">
        <v>174</v>
      </c>
      <c r="M25" s="33">
        <v>0</v>
      </c>
      <c r="N25" s="33">
        <v>3</v>
      </c>
      <c r="O25" s="33">
        <v>1</v>
      </c>
      <c r="P25" s="34">
        <v>0</v>
      </c>
      <c r="Q25" s="35">
        <v>0</v>
      </c>
      <c r="R25">
        <v>8</v>
      </c>
      <c r="S25">
        <f t="shared" si="0"/>
        <v>8</v>
      </c>
      <c r="T25" s="36">
        <f t="shared" si="1"/>
        <v>9</v>
      </c>
      <c r="U25" s="37">
        <f t="shared" si="2"/>
        <v>54.54545454545455</v>
      </c>
      <c r="V25" s="36"/>
      <c r="W25" s="38"/>
      <c r="X25" s="38">
        <v>1</v>
      </c>
      <c r="Y25" s="38"/>
      <c r="Z25" s="38"/>
      <c r="AA25" s="38"/>
      <c r="AB25" s="38"/>
      <c r="AC25" s="38">
        <v>1</v>
      </c>
      <c r="AD25" s="38">
        <v>1</v>
      </c>
      <c r="AE25" s="38"/>
      <c r="AF25" s="38"/>
      <c r="AG25" s="38"/>
      <c r="AH25" s="38"/>
      <c r="AI25" s="38"/>
      <c r="AJ25" s="38"/>
      <c r="AK25" s="38"/>
      <c r="AL25" s="38">
        <v>5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>
        <v>1</v>
      </c>
      <c r="BD25" s="38"/>
      <c r="BE25" s="38"/>
      <c r="BF25" s="38"/>
      <c r="BG25" s="38"/>
      <c r="BH25" s="38"/>
      <c r="BI25" s="38">
        <v>1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9"/>
    </row>
    <row r="26" spans="1:94" ht="12.75">
      <c r="A26" t="s">
        <v>175</v>
      </c>
      <c r="B26" s="25" t="s">
        <v>670</v>
      </c>
      <c r="C26" t="s">
        <v>613</v>
      </c>
      <c r="D26" s="27" t="s">
        <v>614</v>
      </c>
      <c r="E26" s="46" t="s">
        <v>671</v>
      </c>
      <c r="G26" s="30"/>
      <c r="H26" s="25">
        <v>1.6</v>
      </c>
      <c r="I26" s="25">
        <v>1.4</v>
      </c>
      <c r="J26" s="27">
        <f t="shared" si="3"/>
        <v>3</v>
      </c>
      <c r="K26" s="25">
        <v>0.5</v>
      </c>
      <c r="L26" s="32"/>
      <c r="M26" s="33">
        <v>0</v>
      </c>
      <c r="N26" s="33">
        <v>3</v>
      </c>
      <c r="O26" s="33">
        <v>1</v>
      </c>
      <c r="P26" s="34">
        <v>0</v>
      </c>
      <c r="Q26" s="43">
        <v>0</v>
      </c>
      <c r="R26" s="44">
        <v>0</v>
      </c>
      <c r="S26">
        <f t="shared" si="0"/>
        <v>0</v>
      </c>
      <c r="T26" s="36">
        <f t="shared" si="1"/>
        <v>0</v>
      </c>
      <c r="U26" s="37">
        <f t="shared" si="2"/>
        <v>0</v>
      </c>
      <c r="V26" s="36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9"/>
    </row>
    <row r="27" spans="1:95" ht="12.75">
      <c r="A27" t="s">
        <v>672</v>
      </c>
      <c r="B27" t="s">
        <v>673</v>
      </c>
      <c r="C27" s="25" t="s">
        <v>613</v>
      </c>
      <c r="D27" s="27" t="s">
        <v>674</v>
      </c>
      <c r="E27" s="46" t="s">
        <v>675</v>
      </c>
      <c r="F27" s="54">
        <v>2022</v>
      </c>
      <c r="G27" s="40" t="s">
        <v>676</v>
      </c>
      <c r="H27" s="25">
        <v>271</v>
      </c>
      <c r="I27" s="25">
        <v>10</v>
      </c>
      <c r="J27" s="31">
        <f t="shared" si="3"/>
        <v>281</v>
      </c>
      <c r="K27" s="25">
        <v>15.8</v>
      </c>
      <c r="L27" s="41" t="s">
        <v>174</v>
      </c>
      <c r="M27" s="33">
        <v>1</v>
      </c>
      <c r="N27" s="33">
        <v>3</v>
      </c>
      <c r="O27" s="33">
        <v>0</v>
      </c>
      <c r="P27" s="34">
        <v>0</v>
      </c>
      <c r="Q27" s="35">
        <v>4</v>
      </c>
      <c r="R27">
        <v>56</v>
      </c>
      <c r="S27">
        <f t="shared" si="0"/>
        <v>60</v>
      </c>
      <c r="T27" s="36">
        <f t="shared" si="1"/>
        <v>75</v>
      </c>
      <c r="U27" s="37">
        <f t="shared" si="2"/>
        <v>27.675276752767527</v>
      </c>
      <c r="V27" s="36">
        <v>2</v>
      </c>
      <c r="W27" s="38">
        <v>12</v>
      </c>
      <c r="X27" s="38">
        <v>6</v>
      </c>
      <c r="Y27" s="38"/>
      <c r="Z27" s="38"/>
      <c r="AA27" s="38"/>
      <c r="AB27" s="38">
        <v>3</v>
      </c>
      <c r="AC27" s="38">
        <v>8</v>
      </c>
      <c r="AD27" s="38">
        <v>2</v>
      </c>
      <c r="AE27" s="38"/>
      <c r="AF27" s="38"/>
      <c r="AG27" s="38"/>
      <c r="AH27" s="38"/>
      <c r="AI27" s="38"/>
      <c r="AJ27" s="38">
        <v>1</v>
      </c>
      <c r="AK27" s="38"/>
      <c r="AL27" s="38">
        <v>9</v>
      </c>
      <c r="AM27" s="38"/>
      <c r="AN27" s="38"/>
      <c r="AO27" s="38">
        <v>3</v>
      </c>
      <c r="AP27" s="38">
        <v>4</v>
      </c>
      <c r="AQ27" s="38"/>
      <c r="AR27" s="38">
        <v>5</v>
      </c>
      <c r="AS27" s="47">
        <v>6</v>
      </c>
      <c r="AT27" s="38"/>
      <c r="AU27" s="38"/>
      <c r="AV27" s="38"/>
      <c r="AW27" s="38">
        <v>1</v>
      </c>
      <c r="AX27" s="33">
        <v>3</v>
      </c>
      <c r="AY27" s="38"/>
      <c r="AZ27" s="38"/>
      <c r="BA27" s="38"/>
      <c r="BB27" s="38"/>
      <c r="BC27" s="38">
        <v>17</v>
      </c>
      <c r="BD27" s="47">
        <v>1</v>
      </c>
      <c r="BE27" s="38"/>
      <c r="BF27" s="38"/>
      <c r="BG27" s="38">
        <v>2</v>
      </c>
      <c r="BH27" s="38"/>
      <c r="BI27" s="38">
        <v>2</v>
      </c>
      <c r="BJ27" s="38"/>
      <c r="BK27" s="38">
        <v>10</v>
      </c>
      <c r="BL27" s="38"/>
      <c r="BM27" s="38"/>
      <c r="BN27" s="38">
        <v>1</v>
      </c>
      <c r="BO27" s="47">
        <v>2</v>
      </c>
      <c r="BP27" s="38"/>
      <c r="BQ27" s="38">
        <v>11</v>
      </c>
      <c r="BR27" s="38"/>
      <c r="BS27" s="38"/>
      <c r="BT27" s="47">
        <v>9</v>
      </c>
      <c r="BU27" s="38"/>
      <c r="BV27" s="38"/>
      <c r="BW27" s="38"/>
      <c r="BX27" s="38"/>
      <c r="BY27" s="38"/>
      <c r="BZ27" s="38"/>
      <c r="CA27" s="38">
        <v>1</v>
      </c>
      <c r="CB27" s="38"/>
      <c r="CC27" s="38"/>
      <c r="CD27" s="38"/>
      <c r="CE27" s="38"/>
      <c r="CF27" s="38">
        <v>6</v>
      </c>
      <c r="CG27" s="38"/>
      <c r="CH27" s="38"/>
      <c r="CI27" s="38">
        <v>15</v>
      </c>
      <c r="CJ27" s="38"/>
      <c r="CK27" s="38">
        <v>5</v>
      </c>
      <c r="CL27" s="38"/>
      <c r="CM27" s="38"/>
      <c r="CN27" s="38">
        <v>1</v>
      </c>
      <c r="CO27" s="38"/>
      <c r="CP27" s="39">
        <v>4</v>
      </c>
      <c r="CQ27" s="25" t="s">
        <v>677</v>
      </c>
    </row>
    <row r="28" spans="1:94" ht="12.75">
      <c r="A28" t="s">
        <v>678</v>
      </c>
      <c r="B28" t="s">
        <v>679</v>
      </c>
      <c r="C28" s="25" t="s">
        <v>613</v>
      </c>
      <c r="D28" s="27" t="s">
        <v>674</v>
      </c>
      <c r="E28" s="46" t="s">
        <v>680</v>
      </c>
      <c r="F28" s="54">
        <v>2003</v>
      </c>
      <c r="G28" s="40" t="s">
        <v>177</v>
      </c>
      <c r="H28" s="25">
        <v>17.7</v>
      </c>
      <c r="I28" s="25">
        <v>25</v>
      </c>
      <c r="J28" s="31">
        <f t="shared" si="3"/>
        <v>42.7</v>
      </c>
      <c r="K28" s="25">
        <v>2.7</v>
      </c>
      <c r="L28" s="32" t="s">
        <v>172</v>
      </c>
      <c r="M28" s="33">
        <v>1</v>
      </c>
      <c r="N28" s="33">
        <v>3</v>
      </c>
      <c r="O28" s="33">
        <v>0</v>
      </c>
      <c r="P28" s="34">
        <v>0</v>
      </c>
      <c r="Q28" s="35">
        <v>1</v>
      </c>
      <c r="R28">
        <v>9</v>
      </c>
      <c r="S28">
        <f t="shared" si="0"/>
        <v>10</v>
      </c>
      <c r="T28" s="36">
        <f t="shared" si="1"/>
        <v>15</v>
      </c>
      <c r="U28" s="37">
        <f t="shared" si="2"/>
        <v>84.74576271186442</v>
      </c>
      <c r="V28" s="36">
        <v>1</v>
      </c>
      <c r="W28" s="38"/>
      <c r="X28" s="38"/>
      <c r="Y28" s="38"/>
      <c r="Z28" s="38"/>
      <c r="AA28" s="38"/>
      <c r="AB28" s="38"/>
      <c r="AC28" s="38">
        <v>4</v>
      </c>
      <c r="AD28" s="38">
        <v>2</v>
      </c>
      <c r="AE28" s="38"/>
      <c r="AF28" s="38"/>
      <c r="AG28" s="38"/>
      <c r="AH28" s="38"/>
      <c r="AI28" s="38"/>
      <c r="AJ28" s="38"/>
      <c r="AK28" s="38"/>
      <c r="AL28" s="38">
        <v>6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3">
        <v>2</v>
      </c>
      <c r="AY28" s="38"/>
      <c r="AZ28" s="38"/>
      <c r="BA28" s="38"/>
      <c r="BB28" s="38"/>
      <c r="BC28" s="38">
        <v>2</v>
      </c>
      <c r="BD28" s="38"/>
      <c r="BE28" s="38"/>
      <c r="BF28" s="38"/>
      <c r="BG28" s="38"/>
      <c r="BH28" s="38"/>
      <c r="BI28" s="38"/>
      <c r="BJ28" s="38">
        <v>1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9"/>
    </row>
    <row r="29" spans="1:94" ht="12.75">
      <c r="A29" t="s">
        <v>681</v>
      </c>
      <c r="B29" s="25" t="s">
        <v>682</v>
      </c>
      <c r="C29" s="25" t="s">
        <v>613</v>
      </c>
      <c r="D29" s="27" t="s">
        <v>674</v>
      </c>
      <c r="E29" s="46" t="s">
        <v>683</v>
      </c>
      <c r="F29" s="54">
        <v>2022</v>
      </c>
      <c r="G29" s="40" t="s">
        <v>684</v>
      </c>
      <c r="H29" s="25">
        <v>14.9</v>
      </c>
      <c r="I29" s="25">
        <v>5.1</v>
      </c>
      <c r="J29" s="31">
        <f t="shared" si="3"/>
        <v>20</v>
      </c>
      <c r="K29" s="25">
        <v>2.1</v>
      </c>
      <c r="L29" s="32" t="s">
        <v>174</v>
      </c>
      <c r="M29" s="33">
        <v>1</v>
      </c>
      <c r="N29" s="33">
        <v>2</v>
      </c>
      <c r="O29" s="33">
        <v>1</v>
      </c>
      <c r="P29" s="34">
        <v>0</v>
      </c>
      <c r="Q29" s="35">
        <v>0</v>
      </c>
      <c r="R29">
        <v>2</v>
      </c>
      <c r="S29">
        <f t="shared" si="0"/>
        <v>2</v>
      </c>
      <c r="T29" s="36">
        <f t="shared" si="1"/>
        <v>9</v>
      </c>
      <c r="U29" s="37">
        <f t="shared" si="2"/>
        <v>60.402684563758385</v>
      </c>
      <c r="V29" s="36"/>
      <c r="W29" s="38"/>
      <c r="X29" s="38"/>
      <c r="Y29" s="38"/>
      <c r="Z29" s="38"/>
      <c r="AA29" s="38"/>
      <c r="AB29" s="38"/>
      <c r="AC29" s="38">
        <v>1</v>
      </c>
      <c r="AD29" s="38"/>
      <c r="AE29" s="38"/>
      <c r="AF29" s="38"/>
      <c r="AG29" s="38"/>
      <c r="AH29" s="38"/>
      <c r="AI29" s="38">
        <v>1</v>
      </c>
      <c r="AJ29" s="38"/>
      <c r="AK29" s="38"/>
      <c r="AL29" s="38">
        <v>4</v>
      </c>
      <c r="AM29" s="38"/>
      <c r="AN29" s="38"/>
      <c r="AO29" s="38"/>
      <c r="AP29" s="38"/>
      <c r="AQ29" s="38"/>
      <c r="AR29" s="38"/>
      <c r="AS29" s="38">
        <v>1</v>
      </c>
      <c r="AT29" s="38"/>
      <c r="AU29" s="38"/>
      <c r="AV29" s="38"/>
      <c r="AW29" s="38"/>
      <c r="AX29" s="33">
        <v>2</v>
      </c>
      <c r="AY29" s="38"/>
      <c r="AZ29" s="38"/>
      <c r="BA29" s="38"/>
      <c r="BB29" s="38"/>
      <c r="BC29" s="38">
        <v>2</v>
      </c>
      <c r="BD29" s="38"/>
      <c r="BE29" s="38"/>
      <c r="BF29" s="38"/>
      <c r="BG29" s="38">
        <v>1</v>
      </c>
      <c r="BH29" s="38"/>
      <c r="BI29" s="38"/>
      <c r="BJ29" s="38"/>
      <c r="BK29" s="38">
        <v>1</v>
      </c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>
        <v>1</v>
      </c>
      <c r="CG29" s="38"/>
      <c r="CH29" s="38"/>
      <c r="CI29" s="38">
        <v>4</v>
      </c>
      <c r="CJ29" s="38"/>
      <c r="CK29" s="38"/>
      <c r="CL29" s="38"/>
      <c r="CM29" s="38"/>
      <c r="CN29" s="38"/>
      <c r="CO29" s="38"/>
      <c r="CP29" s="39">
        <v>1</v>
      </c>
    </row>
    <row r="30" spans="1:94" ht="12.75">
      <c r="A30" t="s">
        <v>685</v>
      </c>
      <c r="B30" t="s">
        <v>686</v>
      </c>
      <c r="C30" s="25" t="s">
        <v>613</v>
      </c>
      <c r="D30" s="27" t="s">
        <v>674</v>
      </c>
      <c r="E30" s="46" t="s">
        <v>687</v>
      </c>
      <c r="F30" s="54">
        <v>2003</v>
      </c>
      <c r="G30" s="40" t="s">
        <v>177</v>
      </c>
      <c r="H30" s="25">
        <v>16.2</v>
      </c>
      <c r="I30" s="25">
        <v>2.8</v>
      </c>
      <c r="J30" s="31">
        <f t="shared" si="3"/>
        <v>19</v>
      </c>
      <c r="K30" s="25">
        <v>2.2</v>
      </c>
      <c r="L30" s="32" t="s">
        <v>174</v>
      </c>
      <c r="M30" s="33">
        <v>0</v>
      </c>
      <c r="N30" s="33">
        <v>2</v>
      </c>
      <c r="O30" s="33">
        <v>2</v>
      </c>
      <c r="P30" s="34">
        <v>0</v>
      </c>
      <c r="Q30" s="35">
        <v>2</v>
      </c>
      <c r="R30">
        <v>12</v>
      </c>
      <c r="S30">
        <f t="shared" si="0"/>
        <v>14</v>
      </c>
      <c r="T30" s="36">
        <f t="shared" si="1"/>
        <v>9</v>
      </c>
      <c r="U30" s="37">
        <f t="shared" si="2"/>
        <v>55.55555555555556</v>
      </c>
      <c r="V30" s="36"/>
      <c r="W30" s="38"/>
      <c r="X30" s="38">
        <v>1</v>
      </c>
      <c r="Y30" s="38"/>
      <c r="Z30" s="38"/>
      <c r="AA30" s="38"/>
      <c r="AB30" s="38"/>
      <c r="AC30" s="38">
        <v>2</v>
      </c>
      <c r="AD30" s="38"/>
      <c r="AE30" s="38"/>
      <c r="AF30" s="38"/>
      <c r="AG30" s="38">
        <v>2</v>
      </c>
      <c r="AH30" s="38"/>
      <c r="AI30" s="38"/>
      <c r="AJ30" s="38"/>
      <c r="AK30" s="38"/>
      <c r="AL30" s="38">
        <v>3</v>
      </c>
      <c r="AM30" s="38"/>
      <c r="AN30" s="38"/>
      <c r="AO30" s="38"/>
      <c r="AP30" s="38"/>
      <c r="AQ30" s="38"/>
      <c r="AR30" s="38"/>
      <c r="AS30" s="38">
        <v>1</v>
      </c>
      <c r="AT30" s="38"/>
      <c r="AU30" s="38"/>
      <c r="AV30" s="38"/>
      <c r="AW30" s="38"/>
      <c r="AX30" s="33"/>
      <c r="AY30" s="38"/>
      <c r="AZ30" s="38"/>
      <c r="BA30" s="38"/>
      <c r="BB30" s="38"/>
      <c r="BC30" s="38"/>
      <c r="BD30" s="38"/>
      <c r="BE30" s="38"/>
      <c r="BF30" s="38"/>
      <c r="BG30" s="38">
        <v>1</v>
      </c>
      <c r="BH30" s="38"/>
      <c r="BI30" s="38"/>
      <c r="BJ30" s="38"/>
      <c r="BK30" s="38">
        <v>1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>
        <v>1</v>
      </c>
      <c r="CL30" s="38"/>
      <c r="CM30" s="38"/>
      <c r="CN30" s="38"/>
      <c r="CO30" s="38"/>
      <c r="CP30" s="39"/>
    </row>
    <row r="31" spans="1:94" ht="12.75">
      <c r="A31" t="s">
        <v>688</v>
      </c>
      <c r="B31" t="s">
        <v>689</v>
      </c>
      <c r="C31" s="25" t="s">
        <v>613</v>
      </c>
      <c r="D31" s="27" t="s">
        <v>674</v>
      </c>
      <c r="E31" s="46" t="s">
        <v>690</v>
      </c>
      <c r="F31" s="54">
        <v>2003</v>
      </c>
      <c r="G31" s="40" t="s">
        <v>177</v>
      </c>
      <c r="H31" s="25">
        <v>1.5</v>
      </c>
      <c r="I31" s="25">
        <v>2.5</v>
      </c>
      <c r="J31" s="31">
        <f t="shared" si="3"/>
        <v>4</v>
      </c>
      <c r="K31" s="25">
        <v>0.5</v>
      </c>
      <c r="L31" s="41" t="s">
        <v>174</v>
      </c>
      <c r="M31" s="33">
        <v>0</v>
      </c>
      <c r="N31" s="33">
        <v>4</v>
      </c>
      <c r="O31" s="33">
        <v>0</v>
      </c>
      <c r="P31" s="34">
        <v>0</v>
      </c>
      <c r="Q31" s="35">
        <v>0</v>
      </c>
      <c r="R31">
        <v>3</v>
      </c>
      <c r="S31">
        <f t="shared" si="0"/>
        <v>3</v>
      </c>
      <c r="T31" s="36">
        <f t="shared" si="1"/>
        <v>2</v>
      </c>
      <c r="U31" s="37">
        <f t="shared" si="2"/>
        <v>133.33333333333334</v>
      </c>
      <c r="V31" s="36"/>
      <c r="W31" s="38"/>
      <c r="X31" s="38"/>
      <c r="Y31" s="38"/>
      <c r="Z31" s="38"/>
      <c r="AA31" s="38"/>
      <c r="AB31" s="38"/>
      <c r="AC31" s="38">
        <v>1</v>
      </c>
      <c r="AD31" s="38"/>
      <c r="AE31" s="38"/>
      <c r="AF31" s="38"/>
      <c r="AG31" s="38"/>
      <c r="AH31" s="38"/>
      <c r="AI31" s="38"/>
      <c r="AJ31" s="38"/>
      <c r="AK31" s="38"/>
      <c r="AL31" s="38">
        <v>1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</row>
    <row r="32" spans="1:94" ht="12.75">
      <c r="A32" t="s">
        <v>691</v>
      </c>
      <c r="B32" s="25" t="s">
        <v>692</v>
      </c>
      <c r="C32" s="25" t="s">
        <v>613</v>
      </c>
      <c r="D32" s="27" t="s">
        <v>674</v>
      </c>
      <c r="E32" s="46" t="s">
        <v>693</v>
      </c>
      <c r="G32" s="30"/>
      <c r="H32" s="25">
        <v>0.3</v>
      </c>
      <c r="I32" s="25">
        <v>1.1</v>
      </c>
      <c r="J32" s="31">
        <f t="shared" si="3"/>
        <v>1.4000000000000001</v>
      </c>
      <c r="K32" s="25">
        <v>0.2</v>
      </c>
      <c r="L32" s="32"/>
      <c r="M32" s="33">
        <v>0</v>
      </c>
      <c r="N32" s="33">
        <v>4</v>
      </c>
      <c r="O32" s="33">
        <v>0</v>
      </c>
      <c r="P32" s="34">
        <v>0</v>
      </c>
      <c r="Q32" s="43">
        <v>0</v>
      </c>
      <c r="R32" s="44">
        <v>0</v>
      </c>
      <c r="S32">
        <f t="shared" si="0"/>
        <v>0</v>
      </c>
      <c r="T32" s="36">
        <f t="shared" si="1"/>
        <v>0</v>
      </c>
      <c r="U32" s="37">
        <f t="shared" si="2"/>
        <v>0</v>
      </c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</row>
    <row r="33" spans="1:94" ht="12.75">
      <c r="A33" t="s">
        <v>694</v>
      </c>
      <c r="B33" t="s">
        <v>689</v>
      </c>
      <c r="C33" s="25" t="s">
        <v>613</v>
      </c>
      <c r="D33" s="27" t="s">
        <v>674</v>
      </c>
      <c r="E33" s="46" t="s">
        <v>695</v>
      </c>
      <c r="F33" s="54">
        <v>2003</v>
      </c>
      <c r="G33" s="40" t="s">
        <v>177</v>
      </c>
      <c r="H33" s="25">
        <v>4.3</v>
      </c>
      <c r="I33" s="25">
        <v>3.5</v>
      </c>
      <c r="J33" s="31">
        <f t="shared" si="3"/>
        <v>7.8</v>
      </c>
      <c r="K33" s="25">
        <v>1</v>
      </c>
      <c r="L33" s="41" t="s">
        <v>174</v>
      </c>
      <c r="M33" s="33">
        <v>0</v>
      </c>
      <c r="N33" s="33">
        <v>4</v>
      </c>
      <c r="O33" s="33">
        <v>0</v>
      </c>
      <c r="P33" s="34">
        <v>0</v>
      </c>
      <c r="Q33" s="35">
        <v>3</v>
      </c>
      <c r="R33">
        <v>0</v>
      </c>
      <c r="S33">
        <f t="shared" si="0"/>
        <v>3</v>
      </c>
      <c r="T33" s="36">
        <f t="shared" si="1"/>
        <v>18</v>
      </c>
      <c r="U33" s="37">
        <f t="shared" si="2"/>
        <v>418.60465116279073</v>
      </c>
      <c r="V33" s="36"/>
      <c r="W33" s="38"/>
      <c r="X33" s="38"/>
      <c r="Y33" s="38"/>
      <c r="Z33" s="38"/>
      <c r="AA33" s="38"/>
      <c r="AB33" s="38"/>
      <c r="AC33" s="38">
        <v>4</v>
      </c>
      <c r="AD33" s="38">
        <v>2</v>
      </c>
      <c r="AE33" s="38"/>
      <c r="AF33" s="38"/>
      <c r="AG33" s="38"/>
      <c r="AH33" s="38"/>
      <c r="AI33" s="38"/>
      <c r="AJ33" s="38">
        <v>9</v>
      </c>
      <c r="AK33" s="38"/>
      <c r="AL33" s="38">
        <v>2</v>
      </c>
      <c r="AM33" s="38"/>
      <c r="AN33" s="38"/>
      <c r="AO33" s="38"/>
      <c r="AP33" s="38"/>
      <c r="AQ33" s="38"/>
      <c r="AR33" s="38">
        <v>1</v>
      </c>
      <c r="AS33" s="38"/>
      <c r="AT33" s="38"/>
      <c r="AU33" s="38"/>
      <c r="AV33" s="38"/>
      <c r="AW33" s="38"/>
      <c r="AX33" s="3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>
        <v>1</v>
      </c>
      <c r="CG33" s="38"/>
      <c r="CH33" s="38"/>
      <c r="CI33" s="38"/>
      <c r="CJ33" s="38"/>
      <c r="CK33" s="38">
        <v>1</v>
      </c>
      <c r="CL33" s="38"/>
      <c r="CM33" s="38"/>
      <c r="CN33" s="38"/>
      <c r="CO33" s="38"/>
      <c r="CP33" s="39">
        <v>2</v>
      </c>
    </row>
    <row r="34" spans="1:94" ht="12.75">
      <c r="A34" t="s">
        <v>696</v>
      </c>
      <c r="B34" t="s">
        <v>634</v>
      </c>
      <c r="C34" s="25" t="s">
        <v>613</v>
      </c>
      <c r="D34" s="27" t="s">
        <v>674</v>
      </c>
      <c r="E34" s="46" t="s">
        <v>697</v>
      </c>
      <c r="G34" s="30"/>
      <c r="H34" s="57">
        <v>1.9</v>
      </c>
      <c r="I34" s="57">
        <v>3.2</v>
      </c>
      <c r="J34" s="65">
        <f t="shared" si="3"/>
        <v>5.1</v>
      </c>
      <c r="K34" s="57">
        <v>1.35</v>
      </c>
      <c r="L34" s="32"/>
      <c r="M34" s="33">
        <v>0</v>
      </c>
      <c r="N34" s="33">
        <v>2</v>
      </c>
      <c r="O34" s="33">
        <v>2</v>
      </c>
      <c r="P34" s="34">
        <v>0</v>
      </c>
      <c r="Q34" s="43">
        <v>0</v>
      </c>
      <c r="R34" s="44">
        <v>0</v>
      </c>
      <c r="S34">
        <f t="shared" si="0"/>
        <v>0</v>
      </c>
      <c r="T34" s="36">
        <f t="shared" si="1"/>
        <v>0</v>
      </c>
      <c r="U34" s="37">
        <f t="shared" si="2"/>
        <v>0</v>
      </c>
      <c r="V34" s="36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</row>
    <row r="35" spans="1:94" ht="12.75">
      <c r="A35" t="s">
        <v>698</v>
      </c>
      <c r="B35" t="s">
        <v>699</v>
      </c>
      <c r="C35" s="25" t="s">
        <v>613</v>
      </c>
      <c r="D35" s="27" t="s">
        <v>674</v>
      </c>
      <c r="E35" s="46" t="s">
        <v>700</v>
      </c>
      <c r="F35" s="54">
        <v>2003</v>
      </c>
      <c r="G35" s="40" t="s">
        <v>177</v>
      </c>
      <c r="H35" s="25">
        <v>64</v>
      </c>
      <c r="I35" s="25">
        <v>12</v>
      </c>
      <c r="J35" s="31">
        <f t="shared" si="3"/>
        <v>76</v>
      </c>
      <c r="K35" s="25">
        <v>10.8</v>
      </c>
      <c r="L35" s="41" t="s">
        <v>172</v>
      </c>
      <c r="M35" s="33">
        <v>0</v>
      </c>
      <c r="N35" s="33">
        <v>4</v>
      </c>
      <c r="O35" s="33">
        <v>0</v>
      </c>
      <c r="P35" s="34">
        <v>0</v>
      </c>
      <c r="Q35" s="35">
        <v>2</v>
      </c>
      <c r="R35">
        <v>17</v>
      </c>
      <c r="S35">
        <f t="shared" si="0"/>
        <v>19</v>
      </c>
      <c r="T35" s="36">
        <f t="shared" si="1"/>
        <v>46</v>
      </c>
      <c r="U35" s="37">
        <f t="shared" si="2"/>
        <v>71.875</v>
      </c>
      <c r="V35" s="36"/>
      <c r="W35" s="38">
        <v>7</v>
      </c>
      <c r="X35" s="38"/>
      <c r="Y35" s="38"/>
      <c r="Z35" s="38"/>
      <c r="AA35" s="38"/>
      <c r="AB35" s="38"/>
      <c r="AC35" s="38">
        <v>11</v>
      </c>
      <c r="AD35" s="38"/>
      <c r="AE35" s="38"/>
      <c r="AF35" s="38"/>
      <c r="AG35" s="38">
        <v>2</v>
      </c>
      <c r="AH35" s="38"/>
      <c r="AI35" s="38">
        <v>1</v>
      </c>
      <c r="AJ35" s="38"/>
      <c r="AK35" s="38">
        <v>9</v>
      </c>
      <c r="AL35" s="38">
        <v>3</v>
      </c>
      <c r="AM35" s="38"/>
      <c r="AN35" s="38"/>
      <c r="AO35" s="38">
        <v>1</v>
      </c>
      <c r="AP35" s="38"/>
      <c r="AQ35" s="38"/>
      <c r="AR35" s="47">
        <v>2</v>
      </c>
      <c r="AS35" s="38"/>
      <c r="AT35" s="38"/>
      <c r="AU35" s="38"/>
      <c r="AV35" s="38"/>
      <c r="AW35" s="38"/>
      <c r="AX35" s="33"/>
      <c r="AY35" s="38"/>
      <c r="AZ35" s="38"/>
      <c r="BA35" s="38"/>
      <c r="BB35" s="38"/>
      <c r="BC35" s="38">
        <v>10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>
        <v>1</v>
      </c>
      <c r="BP35" s="38"/>
      <c r="BQ35" s="38">
        <v>1</v>
      </c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</row>
    <row r="36" spans="1:94" ht="12.75">
      <c r="A36" t="s">
        <v>238</v>
      </c>
      <c r="B36" t="s">
        <v>699</v>
      </c>
      <c r="C36" s="25" t="s">
        <v>613</v>
      </c>
      <c r="D36" s="27" t="s">
        <v>674</v>
      </c>
      <c r="E36" s="46" t="s">
        <v>701</v>
      </c>
      <c r="F36" s="54">
        <v>2003</v>
      </c>
      <c r="G36" s="40" t="s">
        <v>177</v>
      </c>
      <c r="H36" s="25">
        <v>2.8</v>
      </c>
      <c r="I36" s="25"/>
      <c r="J36" s="31">
        <f t="shared" si="3"/>
        <v>2.8</v>
      </c>
      <c r="K36" s="25">
        <v>0.8</v>
      </c>
      <c r="L36" s="32" t="s">
        <v>174</v>
      </c>
      <c r="M36" s="33">
        <v>0</v>
      </c>
      <c r="N36" s="33">
        <v>2</v>
      </c>
      <c r="O36" s="33">
        <v>2</v>
      </c>
      <c r="P36" s="34">
        <v>0</v>
      </c>
      <c r="Q36" s="35">
        <v>0</v>
      </c>
      <c r="R36">
        <v>0</v>
      </c>
      <c r="S36">
        <f t="shared" si="0"/>
        <v>0</v>
      </c>
      <c r="T36" s="36">
        <f t="shared" si="1"/>
        <v>6</v>
      </c>
      <c r="U36" s="37">
        <f t="shared" si="2"/>
        <v>214.2857142857143</v>
      </c>
      <c r="V36" s="36"/>
      <c r="W36" s="38"/>
      <c r="X36" s="38"/>
      <c r="Y36" s="38"/>
      <c r="Z36" s="38"/>
      <c r="AA36" s="38"/>
      <c r="AB36" s="38"/>
      <c r="AC36" s="38">
        <v>1</v>
      </c>
      <c r="AD36" s="38">
        <v>1</v>
      </c>
      <c r="AE36" s="38"/>
      <c r="AF36" s="38"/>
      <c r="AG36" s="38"/>
      <c r="AH36" s="38"/>
      <c r="AI36" s="38"/>
      <c r="AJ36" s="38">
        <v>2</v>
      </c>
      <c r="AK36" s="38"/>
      <c r="AL36" s="38">
        <v>2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3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>
        <v>1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</row>
    <row r="37" spans="1:94" ht="12.75">
      <c r="A37" t="s">
        <v>238</v>
      </c>
      <c r="B37" t="s">
        <v>702</v>
      </c>
      <c r="C37" s="25" t="s">
        <v>613</v>
      </c>
      <c r="D37" s="27" t="s">
        <v>674</v>
      </c>
      <c r="E37" s="46" t="s">
        <v>703</v>
      </c>
      <c r="F37" s="54">
        <v>2010</v>
      </c>
      <c r="G37" s="40" t="s">
        <v>177</v>
      </c>
      <c r="H37" s="25">
        <v>3.6</v>
      </c>
      <c r="J37" s="27">
        <f t="shared" si="3"/>
        <v>3.6</v>
      </c>
      <c r="K37" s="25">
        <v>0.9</v>
      </c>
      <c r="L37" s="32" t="s">
        <v>174</v>
      </c>
      <c r="M37" s="33">
        <v>0</v>
      </c>
      <c r="N37" s="33">
        <v>4</v>
      </c>
      <c r="O37" s="33">
        <v>0</v>
      </c>
      <c r="P37" s="34">
        <v>0</v>
      </c>
      <c r="Q37" s="35">
        <v>0</v>
      </c>
      <c r="R37">
        <v>6</v>
      </c>
      <c r="S37">
        <f t="shared" si="0"/>
        <v>6</v>
      </c>
      <c r="T37" s="36">
        <f t="shared" si="1"/>
        <v>5</v>
      </c>
      <c r="U37" s="37">
        <f t="shared" si="2"/>
        <v>138.88888888888889</v>
      </c>
      <c r="V37" s="36"/>
      <c r="W37" s="38"/>
      <c r="X37" s="38"/>
      <c r="Y37" s="38"/>
      <c r="Z37" s="38"/>
      <c r="AA37" s="47">
        <v>1</v>
      </c>
      <c r="AB37" s="38"/>
      <c r="AC37" s="38">
        <v>2</v>
      </c>
      <c r="AD37" s="38"/>
      <c r="AE37" s="38"/>
      <c r="AF37" s="38"/>
      <c r="AG37" s="38"/>
      <c r="AH37" s="38"/>
      <c r="AI37" s="38"/>
      <c r="AJ37" s="38"/>
      <c r="AK37" s="38"/>
      <c r="AL37" s="38">
        <v>3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3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>
        <v>1</v>
      </c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9"/>
    </row>
    <row r="38" spans="1:94" ht="12.75">
      <c r="A38" t="s">
        <v>704</v>
      </c>
      <c r="B38" t="s">
        <v>705</v>
      </c>
      <c r="C38" s="25" t="s">
        <v>613</v>
      </c>
      <c r="D38" s="27" t="s">
        <v>674</v>
      </c>
      <c r="E38" s="46" t="s">
        <v>706</v>
      </c>
      <c r="F38" s="54">
        <v>2003</v>
      </c>
      <c r="G38" s="40" t="s">
        <v>177</v>
      </c>
      <c r="H38" s="25">
        <v>6.6</v>
      </c>
      <c r="I38" s="25"/>
      <c r="J38" s="31">
        <f t="shared" si="3"/>
        <v>6.6</v>
      </c>
      <c r="K38" s="25">
        <v>1.1</v>
      </c>
      <c r="L38" s="41" t="s">
        <v>174</v>
      </c>
      <c r="M38" s="33">
        <v>0</v>
      </c>
      <c r="N38" s="33">
        <v>4</v>
      </c>
      <c r="O38" s="33">
        <v>0</v>
      </c>
      <c r="P38" s="34">
        <v>0</v>
      </c>
      <c r="Q38" s="35">
        <v>0</v>
      </c>
      <c r="R38">
        <v>2</v>
      </c>
      <c r="S38">
        <f t="shared" si="0"/>
        <v>2</v>
      </c>
      <c r="T38" s="36">
        <f t="shared" si="1"/>
        <v>4</v>
      </c>
      <c r="U38" s="37">
        <f t="shared" si="2"/>
        <v>60.60606060606061</v>
      </c>
      <c r="V38" s="36"/>
      <c r="W38" s="38"/>
      <c r="X38" s="38"/>
      <c r="Y38" s="38">
        <v>1</v>
      </c>
      <c r="Z38" s="38"/>
      <c r="AA38" s="38"/>
      <c r="AB38" s="38"/>
      <c r="AC38" s="38"/>
      <c r="AD38" s="38">
        <v>1</v>
      </c>
      <c r="AE38" s="38"/>
      <c r="AF38" s="38"/>
      <c r="AG38" s="38"/>
      <c r="AH38" s="38"/>
      <c r="AI38" s="38"/>
      <c r="AJ38" s="38"/>
      <c r="AK38" s="38"/>
      <c r="AL38" s="38">
        <v>1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3"/>
      <c r="AY38" s="38"/>
      <c r="AZ38" s="38"/>
      <c r="BA38" s="38"/>
      <c r="BB38" s="38"/>
      <c r="BC38" s="38">
        <v>1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>
        <v>1</v>
      </c>
      <c r="CL38" s="38"/>
      <c r="CM38" s="38"/>
      <c r="CN38" s="38"/>
      <c r="CO38" s="38"/>
      <c r="CP38" s="39"/>
    </row>
    <row r="39" spans="1:94" ht="12.75">
      <c r="A39" t="s">
        <v>707</v>
      </c>
      <c r="C39" s="25" t="s">
        <v>613</v>
      </c>
      <c r="D39" s="27" t="s">
        <v>674</v>
      </c>
      <c r="E39" s="46" t="s">
        <v>708</v>
      </c>
      <c r="F39" s="54">
        <v>2003</v>
      </c>
      <c r="G39" s="40" t="s">
        <v>177</v>
      </c>
      <c r="H39" s="25">
        <v>3.7</v>
      </c>
      <c r="I39" s="25">
        <v>2.9</v>
      </c>
      <c r="J39" s="31">
        <f t="shared" si="3"/>
        <v>6.6</v>
      </c>
      <c r="K39" s="25">
        <v>0.85</v>
      </c>
      <c r="L39" s="41" t="s">
        <v>174</v>
      </c>
      <c r="M39" s="33">
        <v>0</v>
      </c>
      <c r="N39" s="33">
        <v>4</v>
      </c>
      <c r="O39" s="33">
        <v>0</v>
      </c>
      <c r="P39" s="34">
        <v>0</v>
      </c>
      <c r="Q39" s="43">
        <v>0</v>
      </c>
      <c r="R39" s="44">
        <v>0</v>
      </c>
      <c r="S39">
        <f t="shared" si="0"/>
        <v>0</v>
      </c>
      <c r="T39" s="36">
        <f t="shared" si="1"/>
        <v>3</v>
      </c>
      <c r="U39" s="37">
        <f t="shared" si="2"/>
        <v>81.08108108108108</v>
      </c>
      <c r="V39" s="36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>
        <v>1</v>
      </c>
      <c r="AJ39" s="38"/>
      <c r="AK39" s="38">
        <v>1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3"/>
      <c r="AY39" s="38"/>
      <c r="AZ39" s="38"/>
      <c r="BA39" s="38"/>
      <c r="BB39" s="38"/>
      <c r="BC39" s="38">
        <v>1</v>
      </c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9"/>
    </row>
    <row r="40" spans="1:94" ht="12.75">
      <c r="A40" t="s">
        <v>709</v>
      </c>
      <c r="B40" t="s">
        <v>710</v>
      </c>
      <c r="C40" s="25" t="s">
        <v>613</v>
      </c>
      <c r="D40" s="27" t="s">
        <v>674</v>
      </c>
      <c r="E40" s="46" t="s">
        <v>711</v>
      </c>
      <c r="F40" s="54">
        <v>2003</v>
      </c>
      <c r="G40" s="40" t="s">
        <v>177</v>
      </c>
      <c r="H40" s="25">
        <v>4.5</v>
      </c>
      <c r="I40" s="25">
        <v>11.5</v>
      </c>
      <c r="J40" s="31">
        <f t="shared" si="3"/>
        <v>16</v>
      </c>
      <c r="K40" s="25">
        <v>1.2</v>
      </c>
      <c r="L40" s="41" t="s">
        <v>172</v>
      </c>
      <c r="M40" s="33">
        <v>2</v>
      </c>
      <c r="N40" s="33">
        <v>2</v>
      </c>
      <c r="O40" s="33">
        <v>0</v>
      </c>
      <c r="P40" s="34">
        <v>0</v>
      </c>
      <c r="Q40" s="35">
        <v>2</v>
      </c>
      <c r="R40">
        <v>1</v>
      </c>
      <c r="S40">
        <f t="shared" si="0"/>
        <v>3</v>
      </c>
      <c r="T40" s="36">
        <f t="shared" si="1"/>
        <v>8</v>
      </c>
      <c r="U40" s="37">
        <f t="shared" si="2"/>
        <v>177.77777777777777</v>
      </c>
      <c r="V40" s="36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>
        <v>4</v>
      </c>
      <c r="AH40" s="38"/>
      <c r="AI40" s="38"/>
      <c r="AJ40" s="38"/>
      <c r="AK40" s="38"/>
      <c r="AL40" s="38">
        <v>1</v>
      </c>
      <c r="AM40" s="38"/>
      <c r="AN40" s="38"/>
      <c r="AO40" s="38"/>
      <c r="AP40" s="38"/>
      <c r="AQ40" s="38"/>
      <c r="AR40" s="47">
        <v>1</v>
      </c>
      <c r="AS40" s="38"/>
      <c r="AT40" s="38"/>
      <c r="AU40" s="38"/>
      <c r="AV40" s="38"/>
      <c r="AW40" s="38"/>
      <c r="AX40" s="33"/>
      <c r="AY40" s="38"/>
      <c r="AZ40" s="38"/>
      <c r="BA40" s="38"/>
      <c r="BB40" s="38"/>
      <c r="BC40" s="38">
        <v>2</v>
      </c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>
        <v>1</v>
      </c>
    </row>
    <row r="41" spans="1:94" ht="12.75">
      <c r="A41" t="s">
        <v>712</v>
      </c>
      <c r="C41" s="25" t="s">
        <v>613</v>
      </c>
      <c r="D41" s="27" t="s">
        <v>674</v>
      </c>
      <c r="E41" s="46" t="s">
        <v>713</v>
      </c>
      <c r="F41" s="54">
        <v>2003</v>
      </c>
      <c r="G41" s="40" t="s">
        <v>177</v>
      </c>
      <c r="H41" s="25">
        <v>10.8</v>
      </c>
      <c r="I41" s="25">
        <v>9.5</v>
      </c>
      <c r="J41" s="31">
        <f t="shared" si="3"/>
        <v>20.3</v>
      </c>
      <c r="K41" s="25">
        <v>2.2</v>
      </c>
      <c r="L41" s="32" t="s">
        <v>172</v>
      </c>
      <c r="M41" s="33">
        <v>0</v>
      </c>
      <c r="N41" s="33">
        <v>2</v>
      </c>
      <c r="O41" s="33">
        <v>0</v>
      </c>
      <c r="P41" s="34">
        <v>2</v>
      </c>
      <c r="Q41" s="35">
        <v>0</v>
      </c>
      <c r="R41">
        <v>5</v>
      </c>
      <c r="S41">
        <f t="shared" si="0"/>
        <v>5</v>
      </c>
      <c r="T41" s="36">
        <f t="shared" si="1"/>
        <v>3</v>
      </c>
      <c r="U41" s="37">
        <f t="shared" si="2"/>
        <v>27.777777777777775</v>
      </c>
      <c r="V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>
        <v>1</v>
      </c>
      <c r="AM41" s="38"/>
      <c r="AN41" s="38"/>
      <c r="AO41" s="48">
        <v>2</v>
      </c>
      <c r="AP41" s="38"/>
      <c r="AQ41" s="38"/>
      <c r="AR41" s="38"/>
      <c r="AS41" s="38"/>
      <c r="AT41" s="38"/>
      <c r="AU41" s="38"/>
      <c r="AV41" s="38"/>
      <c r="AW41" s="38"/>
      <c r="AX41" s="33">
        <v>1</v>
      </c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3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>
        <v>1</v>
      </c>
      <c r="CL41" s="38"/>
      <c r="CM41" s="38"/>
      <c r="CN41" s="38"/>
      <c r="CO41" s="38"/>
      <c r="CP41" s="39">
        <v>1</v>
      </c>
    </row>
    <row r="42" spans="1:94" ht="12.75">
      <c r="A42" t="s">
        <v>714</v>
      </c>
      <c r="C42" s="25" t="s">
        <v>613</v>
      </c>
      <c r="D42" s="27" t="s">
        <v>674</v>
      </c>
      <c r="E42" s="46" t="s">
        <v>715</v>
      </c>
      <c r="F42" s="54">
        <v>2003</v>
      </c>
      <c r="G42" s="40" t="s">
        <v>177</v>
      </c>
      <c r="H42" s="25">
        <v>4.9</v>
      </c>
      <c r="I42" s="25">
        <v>3.2</v>
      </c>
      <c r="J42" s="31">
        <f t="shared" si="3"/>
        <v>8.100000000000001</v>
      </c>
      <c r="K42" s="25">
        <v>1.3</v>
      </c>
      <c r="L42" s="32" t="s">
        <v>172</v>
      </c>
      <c r="M42" s="33">
        <v>0</v>
      </c>
      <c r="N42" s="33">
        <v>4</v>
      </c>
      <c r="O42" s="33">
        <v>0</v>
      </c>
      <c r="P42" s="34">
        <v>0</v>
      </c>
      <c r="Q42" s="43">
        <v>0</v>
      </c>
      <c r="R42" s="44">
        <v>1</v>
      </c>
      <c r="S42">
        <f t="shared" si="0"/>
        <v>1</v>
      </c>
      <c r="T42" s="36">
        <f t="shared" si="1"/>
        <v>1</v>
      </c>
      <c r="U42" s="37">
        <f t="shared" si="2"/>
        <v>20.408163265306122</v>
      </c>
      <c r="V42" s="3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47"/>
      <c r="AP42" s="38"/>
      <c r="AQ42" s="38"/>
      <c r="AR42" s="38">
        <v>1</v>
      </c>
      <c r="AS42" s="38"/>
      <c r="AT42" s="38"/>
      <c r="AU42" s="38"/>
      <c r="AV42" s="38"/>
      <c r="AW42" s="38"/>
      <c r="AX42" s="33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3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9"/>
    </row>
    <row r="43" spans="1:94" ht="12.75">
      <c r="A43" t="s">
        <v>716</v>
      </c>
      <c r="B43" t="s">
        <v>717</v>
      </c>
      <c r="C43" s="25" t="s">
        <v>613</v>
      </c>
      <c r="D43" s="27" t="s">
        <v>674</v>
      </c>
      <c r="E43" s="46" t="s">
        <v>718</v>
      </c>
      <c r="G43" s="30"/>
      <c r="H43" s="25">
        <v>0.3</v>
      </c>
      <c r="I43" s="25">
        <v>2.6</v>
      </c>
      <c r="J43" s="31">
        <f t="shared" si="3"/>
        <v>2.9</v>
      </c>
      <c r="K43" s="25">
        <v>0.22</v>
      </c>
      <c r="L43" s="32"/>
      <c r="M43" s="33">
        <v>0</v>
      </c>
      <c r="N43" s="33">
        <v>4</v>
      </c>
      <c r="O43" s="33">
        <v>0</v>
      </c>
      <c r="P43" s="34">
        <v>0</v>
      </c>
      <c r="Q43" s="43">
        <v>0</v>
      </c>
      <c r="R43" s="44">
        <v>0</v>
      </c>
      <c r="S43">
        <f t="shared" si="0"/>
        <v>0</v>
      </c>
      <c r="T43" s="36">
        <f t="shared" si="1"/>
        <v>0</v>
      </c>
      <c r="U43" s="37">
        <f t="shared" si="2"/>
        <v>0</v>
      </c>
      <c r="V43" s="36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3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9"/>
    </row>
    <row r="44" spans="1:94" ht="12.75">
      <c r="A44" t="s">
        <v>605</v>
      </c>
      <c r="B44" t="s">
        <v>719</v>
      </c>
      <c r="C44" s="25" t="s">
        <v>613</v>
      </c>
      <c r="D44" s="27" t="s">
        <v>674</v>
      </c>
      <c r="E44" s="46" t="s">
        <v>720</v>
      </c>
      <c r="F44" s="54">
        <v>2010</v>
      </c>
      <c r="G44" s="40" t="s">
        <v>177</v>
      </c>
      <c r="H44" s="25">
        <v>81.4</v>
      </c>
      <c r="I44" s="25"/>
      <c r="J44" s="31">
        <f t="shared" si="3"/>
        <v>81.4</v>
      </c>
      <c r="K44" s="25">
        <v>6.4</v>
      </c>
      <c r="L44" s="41" t="s">
        <v>174</v>
      </c>
      <c r="M44" s="33">
        <v>1</v>
      </c>
      <c r="N44" s="33">
        <v>3</v>
      </c>
      <c r="O44" s="33">
        <v>0</v>
      </c>
      <c r="P44" s="34">
        <v>0</v>
      </c>
      <c r="Q44" s="35">
        <v>4</v>
      </c>
      <c r="R44">
        <v>41</v>
      </c>
      <c r="S44">
        <f t="shared" si="0"/>
        <v>45</v>
      </c>
      <c r="T44" s="36">
        <f t="shared" si="1"/>
        <v>7</v>
      </c>
      <c r="U44" s="37">
        <f t="shared" si="2"/>
        <v>8.5995085995086</v>
      </c>
      <c r="V44" s="36">
        <v>1</v>
      </c>
      <c r="W44" s="38"/>
      <c r="X44" s="38"/>
      <c r="Y44" s="38"/>
      <c r="Z44" s="38"/>
      <c r="AA44" s="47">
        <v>1</v>
      </c>
      <c r="AB44" s="38"/>
      <c r="AC44" s="38">
        <v>3</v>
      </c>
      <c r="AD44" s="38"/>
      <c r="AE44" s="38"/>
      <c r="AF44" s="38"/>
      <c r="AG44" s="38"/>
      <c r="AH44" s="38"/>
      <c r="AI44" s="38"/>
      <c r="AJ44" s="38"/>
      <c r="AK44" s="38">
        <v>1</v>
      </c>
      <c r="AL44" s="38">
        <v>1</v>
      </c>
      <c r="AM44" s="38"/>
      <c r="AN44" s="38"/>
      <c r="AO44" s="38"/>
      <c r="AP44" s="38"/>
      <c r="AQ44" s="38"/>
      <c r="AR44" s="38"/>
      <c r="AS44" s="38">
        <v>1</v>
      </c>
      <c r="AT44" s="38"/>
      <c r="AU44" s="38"/>
      <c r="AV44" s="38"/>
      <c r="AW44" s="38"/>
      <c r="AX44" s="33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>
        <v>4</v>
      </c>
      <c r="BL44" s="38"/>
      <c r="BM44" s="38"/>
      <c r="BN44" s="38"/>
      <c r="BO44" s="38"/>
      <c r="BP44" s="38"/>
      <c r="BQ44" s="38">
        <v>4</v>
      </c>
      <c r="BR44" s="38"/>
      <c r="BS44" s="38"/>
      <c r="BT44" s="38">
        <v>3</v>
      </c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>
        <v>3</v>
      </c>
      <c r="CL44" s="38"/>
      <c r="CM44" s="38"/>
      <c r="CN44" s="38"/>
      <c r="CO44" s="38"/>
      <c r="CP44" s="39"/>
    </row>
    <row r="45" spans="1:94" ht="12.75">
      <c r="A45" t="s">
        <v>721</v>
      </c>
      <c r="B45" t="s">
        <v>722</v>
      </c>
      <c r="C45" s="25" t="s">
        <v>613</v>
      </c>
      <c r="D45" s="27" t="s">
        <v>674</v>
      </c>
      <c r="E45" s="46" t="s">
        <v>723</v>
      </c>
      <c r="F45" s="54">
        <v>2003</v>
      </c>
      <c r="G45" s="40" t="s">
        <v>177</v>
      </c>
      <c r="H45" s="25">
        <v>10.8</v>
      </c>
      <c r="I45" s="25">
        <v>5.8</v>
      </c>
      <c r="J45" s="31">
        <f t="shared" si="3"/>
        <v>16.6</v>
      </c>
      <c r="K45" s="25">
        <v>2.1</v>
      </c>
      <c r="L45" s="32" t="s">
        <v>174</v>
      </c>
      <c r="M45" s="33">
        <v>0</v>
      </c>
      <c r="N45" s="33">
        <v>3</v>
      </c>
      <c r="O45" s="33">
        <v>1</v>
      </c>
      <c r="P45" s="34">
        <v>0</v>
      </c>
      <c r="Q45" s="35">
        <v>0</v>
      </c>
      <c r="R45">
        <v>1</v>
      </c>
      <c r="S45">
        <f t="shared" si="0"/>
        <v>1</v>
      </c>
      <c r="T45" s="36">
        <f t="shared" si="1"/>
        <v>8</v>
      </c>
      <c r="U45" s="37">
        <f t="shared" si="2"/>
        <v>74.07407407407408</v>
      </c>
      <c r="V45" s="36"/>
      <c r="W45" s="38"/>
      <c r="X45" s="38"/>
      <c r="Y45" s="38"/>
      <c r="Z45" s="38"/>
      <c r="AA45" s="38"/>
      <c r="AB45" s="38"/>
      <c r="AC45" s="38">
        <v>4</v>
      </c>
      <c r="AD45" s="38">
        <v>2</v>
      </c>
      <c r="AE45" s="38"/>
      <c r="AF45" s="38"/>
      <c r="AG45" s="38"/>
      <c r="AH45" s="38"/>
      <c r="AI45" s="38"/>
      <c r="AJ45" s="38"/>
      <c r="AK45" s="38"/>
      <c r="AL45" s="38">
        <v>1</v>
      </c>
      <c r="AM45" s="38"/>
      <c r="AN45" s="38"/>
      <c r="AO45" s="47">
        <v>1</v>
      </c>
      <c r="AP45" s="38"/>
      <c r="AQ45" s="38"/>
      <c r="AR45" s="38"/>
      <c r="AS45" s="38"/>
      <c r="AT45" s="38"/>
      <c r="AU45" s="38"/>
      <c r="AV45" s="38"/>
      <c r="AW45" s="38"/>
      <c r="AX45" s="33"/>
      <c r="AY45" s="38">
        <v>1</v>
      </c>
      <c r="AZ45" s="38"/>
      <c r="BA45" s="38"/>
      <c r="BB45" s="38"/>
      <c r="BC45" s="38"/>
      <c r="BD45" s="38"/>
      <c r="BE45" s="38"/>
      <c r="BF45" s="38"/>
      <c r="BG45" s="38"/>
      <c r="BH45" s="38"/>
      <c r="BI45" s="38">
        <v>1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>
        <v>1</v>
      </c>
      <c r="CL45" s="38"/>
      <c r="CM45" s="38"/>
      <c r="CN45" s="38"/>
      <c r="CO45" s="38"/>
      <c r="CP45" s="39"/>
    </row>
    <row r="46" spans="1:94" ht="12.75">
      <c r="A46" t="s">
        <v>724</v>
      </c>
      <c r="B46" t="s">
        <v>670</v>
      </c>
      <c r="C46" t="s">
        <v>613</v>
      </c>
      <c r="D46" s="27" t="s">
        <v>613</v>
      </c>
      <c r="E46" s="46" t="s">
        <v>725</v>
      </c>
      <c r="F46" s="54">
        <v>2003</v>
      </c>
      <c r="G46" s="40" t="s">
        <v>177</v>
      </c>
      <c r="H46" s="25">
        <v>4.7</v>
      </c>
      <c r="J46" s="27">
        <f t="shared" si="3"/>
        <v>4.7</v>
      </c>
      <c r="K46" s="25">
        <v>1.2</v>
      </c>
      <c r="L46" s="32" t="s">
        <v>174</v>
      </c>
      <c r="M46" s="33">
        <v>0</v>
      </c>
      <c r="N46" s="33">
        <v>4</v>
      </c>
      <c r="O46" s="33">
        <v>0</v>
      </c>
      <c r="P46" s="34">
        <v>0</v>
      </c>
      <c r="Q46" s="35">
        <v>0</v>
      </c>
      <c r="R46">
        <v>2</v>
      </c>
      <c r="S46">
        <f t="shared" si="0"/>
        <v>2</v>
      </c>
      <c r="T46" s="36">
        <f t="shared" si="1"/>
        <v>7</v>
      </c>
      <c r="U46" s="37">
        <f t="shared" si="2"/>
        <v>148.93617021276594</v>
      </c>
      <c r="V46" s="36"/>
      <c r="W46" s="38"/>
      <c r="X46" s="38"/>
      <c r="Y46" s="38">
        <v>2</v>
      </c>
      <c r="Z46" s="38"/>
      <c r="AA46" s="38"/>
      <c r="AB46" s="38"/>
      <c r="AC46" s="38">
        <v>1</v>
      </c>
      <c r="AD46" s="38"/>
      <c r="AE46" s="38"/>
      <c r="AF46" s="38"/>
      <c r="AG46" s="38"/>
      <c r="AH46" s="38"/>
      <c r="AI46" s="38"/>
      <c r="AJ46" s="38">
        <v>2</v>
      </c>
      <c r="AK46" s="38"/>
      <c r="AL46" s="38">
        <v>2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3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>
        <v>1</v>
      </c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</row>
    <row r="47" spans="1:94" ht="12.75">
      <c r="A47" s="24" t="s">
        <v>726</v>
      </c>
      <c r="B47" t="s">
        <v>727</v>
      </c>
      <c r="C47" t="s">
        <v>613</v>
      </c>
      <c r="D47" s="27" t="s">
        <v>613</v>
      </c>
      <c r="E47" s="46" t="s">
        <v>728</v>
      </c>
      <c r="G47" s="30"/>
      <c r="H47" s="25">
        <v>5.2</v>
      </c>
      <c r="J47" s="27">
        <f t="shared" si="3"/>
        <v>5.2</v>
      </c>
      <c r="K47" s="25">
        <v>0.8</v>
      </c>
      <c r="L47" s="32"/>
      <c r="M47" s="33">
        <v>0</v>
      </c>
      <c r="N47" s="33">
        <v>4</v>
      </c>
      <c r="O47" s="33">
        <v>0</v>
      </c>
      <c r="P47" s="34">
        <v>0</v>
      </c>
      <c r="Q47" s="43">
        <v>1</v>
      </c>
      <c r="R47" s="44">
        <v>0</v>
      </c>
      <c r="S47">
        <f t="shared" si="0"/>
        <v>1</v>
      </c>
      <c r="T47" s="36">
        <f t="shared" si="1"/>
        <v>0</v>
      </c>
      <c r="U47" s="37">
        <f t="shared" si="2"/>
        <v>0</v>
      </c>
      <c r="V47" s="36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3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9"/>
    </row>
    <row r="48" spans="1:94" ht="12.75">
      <c r="A48" t="s">
        <v>729</v>
      </c>
      <c r="B48" t="s">
        <v>730</v>
      </c>
      <c r="C48" t="s">
        <v>613</v>
      </c>
      <c r="D48" s="27" t="s">
        <v>613</v>
      </c>
      <c r="E48" s="46" t="s">
        <v>731</v>
      </c>
      <c r="F48" s="54">
        <v>2010</v>
      </c>
      <c r="G48" s="40" t="s">
        <v>177</v>
      </c>
      <c r="H48" s="25">
        <v>44.6</v>
      </c>
      <c r="I48" s="25"/>
      <c r="J48" s="31">
        <f t="shared" si="3"/>
        <v>44.6</v>
      </c>
      <c r="K48" s="25">
        <v>3.9</v>
      </c>
      <c r="L48" s="41" t="s">
        <v>174</v>
      </c>
      <c r="M48" s="33">
        <v>0</v>
      </c>
      <c r="N48" s="33">
        <v>4</v>
      </c>
      <c r="O48" s="33">
        <v>0</v>
      </c>
      <c r="P48" s="34">
        <v>0</v>
      </c>
      <c r="Q48" s="43">
        <v>2</v>
      </c>
      <c r="R48">
        <v>11</v>
      </c>
      <c r="S48">
        <f t="shared" si="0"/>
        <v>13</v>
      </c>
      <c r="T48" s="36">
        <f t="shared" si="1"/>
        <v>12</v>
      </c>
      <c r="U48" s="37">
        <f t="shared" si="2"/>
        <v>26.905829596412556</v>
      </c>
      <c r="V48" s="36"/>
      <c r="W48" s="38"/>
      <c r="X48" s="38"/>
      <c r="Y48" s="38"/>
      <c r="Z48" s="38"/>
      <c r="AA48" s="38"/>
      <c r="AB48" s="38"/>
      <c r="AC48" s="38">
        <v>3</v>
      </c>
      <c r="AD48" s="38"/>
      <c r="AE48" s="38"/>
      <c r="AF48" s="38"/>
      <c r="AG48" s="38"/>
      <c r="AH48" s="38"/>
      <c r="AI48" s="38">
        <v>1</v>
      </c>
      <c r="AJ48" s="38">
        <v>1</v>
      </c>
      <c r="AK48" s="38"/>
      <c r="AL48" s="38">
        <v>3</v>
      </c>
      <c r="AM48" s="38"/>
      <c r="AN48" s="38">
        <v>2</v>
      </c>
      <c r="AO48" s="38">
        <v>1</v>
      </c>
      <c r="AP48" s="38"/>
      <c r="AQ48" s="38"/>
      <c r="AR48" s="38"/>
      <c r="AS48" s="47">
        <v>1</v>
      </c>
      <c r="AT48" s="38"/>
      <c r="AU48" s="38"/>
      <c r="AV48" s="38"/>
      <c r="AW48" s="38"/>
      <c r="AX48" s="33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>
        <v>3</v>
      </c>
      <c r="BL48" s="38"/>
      <c r="BM48" s="38"/>
      <c r="BN48" s="38"/>
      <c r="BO48" s="38"/>
      <c r="BP48" s="38"/>
      <c r="BQ48" s="38">
        <v>2</v>
      </c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>
        <v>2</v>
      </c>
      <c r="CL48" s="38"/>
      <c r="CM48" s="38"/>
      <c r="CN48" s="38"/>
      <c r="CO48" s="38"/>
      <c r="CP48" s="39"/>
    </row>
    <row r="49" spans="1:94" ht="12.75">
      <c r="A49" s="25" t="s">
        <v>732</v>
      </c>
      <c r="B49" t="s">
        <v>733</v>
      </c>
      <c r="C49" t="s">
        <v>613</v>
      </c>
      <c r="D49" s="27" t="s">
        <v>613</v>
      </c>
      <c r="E49" s="46" t="s">
        <v>734</v>
      </c>
      <c r="G49" s="40"/>
      <c r="H49" s="25">
        <v>0.38</v>
      </c>
      <c r="J49" s="27">
        <f t="shared" si="3"/>
        <v>0.38</v>
      </c>
      <c r="K49" s="25">
        <v>0.43</v>
      </c>
      <c r="L49" s="41"/>
      <c r="M49" s="33">
        <v>0</v>
      </c>
      <c r="N49" s="33">
        <v>4</v>
      </c>
      <c r="O49" s="33">
        <v>0</v>
      </c>
      <c r="P49" s="34">
        <v>0</v>
      </c>
      <c r="Q49" s="43">
        <v>0</v>
      </c>
      <c r="R49" s="44">
        <v>0</v>
      </c>
      <c r="S49">
        <f t="shared" si="0"/>
        <v>0</v>
      </c>
      <c r="T49" s="36">
        <f t="shared" si="1"/>
        <v>0</v>
      </c>
      <c r="U49" s="37">
        <f t="shared" si="2"/>
        <v>0</v>
      </c>
      <c r="V49" s="36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47"/>
      <c r="AT49" s="38"/>
      <c r="AU49" s="38"/>
      <c r="AV49" s="38"/>
      <c r="AW49" s="38"/>
      <c r="AX49" s="33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9"/>
    </row>
    <row r="50" spans="1:94" ht="12.75">
      <c r="A50" s="25" t="s">
        <v>735</v>
      </c>
      <c r="B50" s="25" t="s">
        <v>736</v>
      </c>
      <c r="C50" t="s">
        <v>613</v>
      </c>
      <c r="D50" s="27" t="s">
        <v>613</v>
      </c>
      <c r="E50" s="46" t="s">
        <v>737</v>
      </c>
      <c r="G50" s="30"/>
      <c r="H50" s="25">
        <v>1.9</v>
      </c>
      <c r="J50" s="27">
        <f t="shared" si="3"/>
        <v>1.9</v>
      </c>
      <c r="K50" s="25">
        <v>1.2</v>
      </c>
      <c r="L50" s="32"/>
      <c r="M50" s="33">
        <v>0</v>
      </c>
      <c r="N50" s="33">
        <v>4</v>
      </c>
      <c r="O50" s="33">
        <v>0</v>
      </c>
      <c r="P50" s="34">
        <v>0</v>
      </c>
      <c r="Q50" s="35">
        <v>0</v>
      </c>
      <c r="R50">
        <v>0</v>
      </c>
      <c r="S50">
        <f t="shared" si="0"/>
        <v>0</v>
      </c>
      <c r="T50" s="36">
        <f t="shared" si="1"/>
        <v>0</v>
      </c>
      <c r="U50" s="37">
        <f t="shared" si="2"/>
        <v>0</v>
      </c>
      <c r="V50" s="36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3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9"/>
    </row>
    <row r="51" spans="1:94" ht="12.75">
      <c r="A51" s="25" t="s">
        <v>738</v>
      </c>
      <c r="B51" s="25" t="s">
        <v>736</v>
      </c>
      <c r="C51" t="s">
        <v>613</v>
      </c>
      <c r="D51" s="27" t="s">
        <v>613</v>
      </c>
      <c r="E51" s="46" t="s">
        <v>739</v>
      </c>
      <c r="G51" s="30"/>
      <c r="H51" s="25">
        <v>0.19</v>
      </c>
      <c r="J51" s="27">
        <f t="shared" si="3"/>
        <v>0.19</v>
      </c>
      <c r="K51" s="25">
        <v>0.3</v>
      </c>
      <c r="L51" s="32"/>
      <c r="M51" s="33">
        <v>0</v>
      </c>
      <c r="N51" s="33">
        <v>4</v>
      </c>
      <c r="O51" s="33">
        <v>0</v>
      </c>
      <c r="P51" s="34">
        <v>0</v>
      </c>
      <c r="Q51" s="43">
        <v>0</v>
      </c>
      <c r="R51" s="44">
        <v>0</v>
      </c>
      <c r="S51">
        <f t="shared" si="0"/>
        <v>0</v>
      </c>
      <c r="T51" s="36">
        <f t="shared" si="1"/>
        <v>0</v>
      </c>
      <c r="U51" s="37">
        <f t="shared" si="2"/>
        <v>0</v>
      </c>
      <c r="V51" s="36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3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9"/>
    </row>
    <row r="52" spans="1:94" ht="12.75">
      <c r="A52" s="25" t="s">
        <v>740</v>
      </c>
      <c r="B52" s="25" t="s">
        <v>736</v>
      </c>
      <c r="C52" t="s">
        <v>613</v>
      </c>
      <c r="D52" s="27" t="s">
        <v>613</v>
      </c>
      <c r="E52" s="46" t="s">
        <v>741</v>
      </c>
      <c r="G52" s="30"/>
      <c r="H52" s="25">
        <v>0.78</v>
      </c>
      <c r="J52" s="27">
        <f t="shared" si="3"/>
        <v>0.78</v>
      </c>
      <c r="K52" s="25">
        <v>0.68</v>
      </c>
      <c r="L52" s="32"/>
      <c r="M52" s="33">
        <v>0</v>
      </c>
      <c r="N52" s="33">
        <v>4</v>
      </c>
      <c r="O52" s="33">
        <v>0</v>
      </c>
      <c r="P52" s="34">
        <v>0</v>
      </c>
      <c r="Q52" s="43">
        <v>0</v>
      </c>
      <c r="R52" s="44">
        <v>0</v>
      </c>
      <c r="S52">
        <f t="shared" si="0"/>
        <v>0</v>
      </c>
      <c r="T52" s="36">
        <f t="shared" si="1"/>
        <v>0</v>
      </c>
      <c r="U52" s="37">
        <f t="shared" si="2"/>
        <v>0</v>
      </c>
      <c r="V52" s="36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3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9"/>
    </row>
    <row r="53" spans="1:94" ht="12.75">
      <c r="A53" s="25" t="s">
        <v>742</v>
      </c>
      <c r="B53" s="25" t="s">
        <v>736</v>
      </c>
      <c r="C53" t="s">
        <v>613</v>
      </c>
      <c r="D53" s="27" t="s">
        <v>613</v>
      </c>
      <c r="E53" s="46" t="s">
        <v>743</v>
      </c>
      <c r="G53" s="30"/>
      <c r="H53" s="25">
        <v>0.52</v>
      </c>
      <c r="J53" s="27">
        <f t="shared" si="3"/>
        <v>0.52</v>
      </c>
      <c r="K53" s="25">
        <v>0.32</v>
      </c>
      <c r="L53" s="32"/>
      <c r="M53" s="33">
        <v>0</v>
      </c>
      <c r="N53" s="33">
        <v>4</v>
      </c>
      <c r="O53" s="33">
        <v>0</v>
      </c>
      <c r="P53" s="34">
        <v>0</v>
      </c>
      <c r="Q53" s="43">
        <v>0</v>
      </c>
      <c r="R53" s="44">
        <v>0</v>
      </c>
      <c r="S53">
        <f t="shared" si="0"/>
        <v>0</v>
      </c>
      <c r="T53" s="36">
        <f t="shared" si="1"/>
        <v>0</v>
      </c>
      <c r="U53" s="37">
        <f t="shared" si="2"/>
        <v>0</v>
      </c>
      <c r="V53" s="36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3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9"/>
    </row>
    <row r="54" spans="1:94" ht="12.75">
      <c r="A54" s="25" t="s">
        <v>744</v>
      </c>
      <c r="B54" s="25" t="s">
        <v>745</v>
      </c>
      <c r="C54" t="s">
        <v>613</v>
      </c>
      <c r="D54" s="27" t="s">
        <v>613</v>
      </c>
      <c r="E54" s="46" t="s">
        <v>746</v>
      </c>
      <c r="G54" s="30"/>
      <c r="H54" s="25">
        <v>3.1</v>
      </c>
      <c r="I54" s="25"/>
      <c r="J54" s="31">
        <f t="shared" si="3"/>
        <v>3.1</v>
      </c>
      <c r="K54" s="25">
        <v>2.5</v>
      </c>
      <c r="L54" s="32"/>
      <c r="M54" s="33">
        <v>0</v>
      </c>
      <c r="N54" s="33">
        <v>4</v>
      </c>
      <c r="O54" s="33">
        <v>0</v>
      </c>
      <c r="P54" s="34">
        <v>0</v>
      </c>
      <c r="Q54" s="43">
        <v>0</v>
      </c>
      <c r="R54" s="44">
        <v>2</v>
      </c>
      <c r="S54">
        <f t="shared" si="0"/>
        <v>2</v>
      </c>
      <c r="T54" s="36">
        <f t="shared" si="1"/>
        <v>0</v>
      </c>
      <c r="U54" s="37">
        <f t="shared" si="2"/>
        <v>0</v>
      </c>
      <c r="V54" s="36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3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9"/>
    </row>
    <row r="55" spans="1:94" ht="12.75">
      <c r="A55" s="25" t="s">
        <v>747</v>
      </c>
      <c r="B55" s="25" t="s">
        <v>748</v>
      </c>
      <c r="C55" t="s">
        <v>613</v>
      </c>
      <c r="D55" s="27" t="s">
        <v>613</v>
      </c>
      <c r="E55" s="46" t="s">
        <v>749</v>
      </c>
      <c r="F55" s="54">
        <v>2022</v>
      </c>
      <c r="G55" s="40" t="s">
        <v>750</v>
      </c>
      <c r="H55" s="25">
        <v>0.44</v>
      </c>
      <c r="I55" s="25"/>
      <c r="J55" s="31">
        <f t="shared" si="3"/>
        <v>0.44</v>
      </c>
      <c r="K55" s="25">
        <v>0.33</v>
      </c>
      <c r="L55" s="32" t="s">
        <v>174</v>
      </c>
      <c r="M55" s="33">
        <v>0</v>
      </c>
      <c r="N55" s="33">
        <v>4</v>
      </c>
      <c r="O55" s="33">
        <v>0</v>
      </c>
      <c r="P55" s="34">
        <v>0</v>
      </c>
      <c r="Q55" s="43">
        <v>2</v>
      </c>
      <c r="R55" s="44">
        <v>0</v>
      </c>
      <c r="S55">
        <f t="shared" si="0"/>
        <v>2</v>
      </c>
      <c r="T55" s="36">
        <f t="shared" si="1"/>
        <v>5</v>
      </c>
      <c r="U55" s="37">
        <f t="shared" si="2"/>
        <v>1136.3636363636363</v>
      </c>
      <c r="V55" s="36"/>
      <c r="W55" s="38"/>
      <c r="X55" s="38"/>
      <c r="Y55" s="38"/>
      <c r="Z55" s="38"/>
      <c r="AA55" s="38"/>
      <c r="AB55" s="38"/>
      <c r="AC55" s="38">
        <v>4</v>
      </c>
      <c r="AD55" s="38"/>
      <c r="AE55" s="38"/>
      <c r="AF55" s="38"/>
      <c r="AG55" s="38"/>
      <c r="AH55" s="38"/>
      <c r="AI55" s="38"/>
      <c r="AJ55" s="38"/>
      <c r="AK55" s="38"/>
      <c r="AL55" s="38">
        <v>1</v>
      </c>
      <c r="AM55" s="38"/>
      <c r="AN55" s="38"/>
      <c r="AO55" s="38"/>
      <c r="AP55" s="38"/>
      <c r="AQ55" s="38"/>
      <c r="AR55" s="38"/>
      <c r="AS55" s="47"/>
      <c r="AT55" s="38"/>
      <c r="AU55" s="38"/>
      <c r="AV55" s="38"/>
      <c r="AW55" s="38"/>
      <c r="AX55" s="33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>
        <v>1</v>
      </c>
      <c r="CI55" s="38">
        <v>1</v>
      </c>
      <c r="CJ55" s="38"/>
      <c r="CK55" s="38"/>
      <c r="CL55" s="38"/>
      <c r="CM55" s="38">
        <v>1</v>
      </c>
      <c r="CN55" s="38"/>
      <c r="CO55" s="38"/>
      <c r="CP55" s="39">
        <v>1</v>
      </c>
    </row>
    <row r="56" spans="1:94" ht="12.75">
      <c r="A56" t="s">
        <v>751</v>
      </c>
      <c r="B56" t="s">
        <v>752</v>
      </c>
      <c r="C56" t="s">
        <v>613</v>
      </c>
      <c r="D56" s="27" t="s">
        <v>613</v>
      </c>
      <c r="E56" s="46" t="s">
        <v>753</v>
      </c>
      <c r="G56" s="30"/>
      <c r="H56" s="25">
        <v>0.32</v>
      </c>
      <c r="I56" s="25"/>
      <c r="J56" s="31">
        <f t="shared" si="3"/>
        <v>0.32</v>
      </c>
      <c r="K56" s="25">
        <v>0.21</v>
      </c>
      <c r="L56" s="32"/>
      <c r="M56" s="33">
        <v>0</v>
      </c>
      <c r="N56" s="33">
        <v>4</v>
      </c>
      <c r="O56" s="33">
        <v>0</v>
      </c>
      <c r="P56" s="34">
        <v>0</v>
      </c>
      <c r="Q56" s="43">
        <v>0</v>
      </c>
      <c r="R56" s="44">
        <v>0</v>
      </c>
      <c r="S56">
        <f t="shared" si="0"/>
        <v>0</v>
      </c>
      <c r="T56" s="36">
        <f t="shared" si="1"/>
        <v>0</v>
      </c>
      <c r="U56" s="37">
        <f t="shared" si="2"/>
        <v>0</v>
      </c>
      <c r="V56" s="36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3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9"/>
    </row>
    <row r="57" spans="1:94" ht="12.75">
      <c r="A57" t="s">
        <v>754</v>
      </c>
      <c r="B57" t="s">
        <v>755</v>
      </c>
      <c r="C57" t="s">
        <v>613</v>
      </c>
      <c r="D57" s="27" t="s">
        <v>613</v>
      </c>
      <c r="E57" s="46" t="s">
        <v>756</v>
      </c>
      <c r="F57" s="54">
        <v>2022</v>
      </c>
      <c r="G57" s="30" t="s">
        <v>757</v>
      </c>
      <c r="H57" s="25">
        <v>32</v>
      </c>
      <c r="I57" s="25">
        <v>13</v>
      </c>
      <c r="J57" s="27">
        <f t="shared" si="3"/>
        <v>45</v>
      </c>
      <c r="K57" s="25">
        <v>3.3</v>
      </c>
      <c r="L57" s="41" t="s">
        <v>174</v>
      </c>
      <c r="M57" s="33">
        <v>0</v>
      </c>
      <c r="N57" s="33">
        <v>3</v>
      </c>
      <c r="O57" s="33">
        <v>0</v>
      </c>
      <c r="P57" s="34">
        <v>1</v>
      </c>
      <c r="Q57" s="35">
        <v>0</v>
      </c>
      <c r="R57">
        <v>1</v>
      </c>
      <c r="S57">
        <f t="shared" si="0"/>
        <v>1</v>
      </c>
      <c r="T57" s="36">
        <f t="shared" si="1"/>
        <v>23</v>
      </c>
      <c r="U57" s="37">
        <f t="shared" si="2"/>
        <v>71.875</v>
      </c>
      <c r="V57" s="36"/>
      <c r="W57" s="38">
        <v>2</v>
      </c>
      <c r="X57" s="38"/>
      <c r="Y57" s="38"/>
      <c r="Z57" s="38"/>
      <c r="AA57" s="38"/>
      <c r="AB57" s="38"/>
      <c r="AC57" s="38">
        <v>6</v>
      </c>
      <c r="AD57" s="38">
        <v>6</v>
      </c>
      <c r="AE57" s="38"/>
      <c r="AF57" s="38"/>
      <c r="AG57" s="38">
        <v>1</v>
      </c>
      <c r="AH57" s="38"/>
      <c r="AI57" s="38"/>
      <c r="AJ57" s="38"/>
      <c r="AK57" s="38"/>
      <c r="AL57" s="38">
        <v>3</v>
      </c>
      <c r="AM57" s="38"/>
      <c r="AN57" s="38"/>
      <c r="AO57" s="38">
        <v>2</v>
      </c>
      <c r="AP57" s="38"/>
      <c r="AQ57" s="38"/>
      <c r="AR57" s="38">
        <v>2</v>
      </c>
      <c r="AS57" s="38"/>
      <c r="AT57" s="38"/>
      <c r="AU57" s="38"/>
      <c r="AV57" s="38"/>
      <c r="AW57" s="38"/>
      <c r="AX57" s="33">
        <v>1</v>
      </c>
      <c r="AY57" s="38"/>
      <c r="AZ57" s="38"/>
      <c r="BA57" s="38"/>
      <c r="BB57" s="38"/>
      <c r="BC57" s="38">
        <v>1</v>
      </c>
      <c r="BD57" s="38"/>
      <c r="BE57" s="38">
        <v>1</v>
      </c>
      <c r="BF57" s="38"/>
      <c r="BG57" s="38"/>
      <c r="BH57" s="38"/>
      <c r="BI57" s="38"/>
      <c r="BJ57" s="38"/>
      <c r="BK57" s="38">
        <v>1</v>
      </c>
      <c r="BL57" s="38">
        <v>1</v>
      </c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>
        <v>1</v>
      </c>
      <c r="BX57" s="38"/>
      <c r="BY57" s="38"/>
      <c r="BZ57" s="38">
        <v>1</v>
      </c>
      <c r="CA57" s="38"/>
      <c r="CB57" s="38"/>
      <c r="CC57" s="38"/>
      <c r="CD57" s="38"/>
      <c r="CE57" s="38"/>
      <c r="CF57" s="38">
        <v>1</v>
      </c>
      <c r="CG57" s="38"/>
      <c r="CH57" s="47">
        <v>1</v>
      </c>
      <c r="CI57" s="38">
        <v>5</v>
      </c>
      <c r="CJ57" s="38"/>
      <c r="CK57" s="38">
        <v>2</v>
      </c>
      <c r="CL57" s="38"/>
      <c r="CM57" s="38"/>
      <c r="CN57" s="38">
        <v>4</v>
      </c>
      <c r="CO57" s="38"/>
      <c r="CP57" s="74">
        <v>1</v>
      </c>
    </row>
    <row r="58" spans="1:94" ht="12.75">
      <c r="A58" t="s">
        <v>758</v>
      </c>
      <c r="B58" t="s">
        <v>759</v>
      </c>
      <c r="C58" t="s">
        <v>613</v>
      </c>
      <c r="D58" s="27" t="s">
        <v>613</v>
      </c>
      <c r="E58" s="46" t="s">
        <v>760</v>
      </c>
      <c r="G58" s="30"/>
      <c r="H58" s="25">
        <v>2.9</v>
      </c>
      <c r="J58" s="27">
        <f t="shared" si="3"/>
        <v>2.9</v>
      </c>
      <c r="K58" s="25">
        <v>0.7</v>
      </c>
      <c r="L58" s="32"/>
      <c r="M58" s="33">
        <v>0</v>
      </c>
      <c r="N58" s="33">
        <v>4</v>
      </c>
      <c r="O58" s="33">
        <v>0</v>
      </c>
      <c r="P58" s="34">
        <v>0</v>
      </c>
      <c r="Q58" s="35">
        <v>0</v>
      </c>
      <c r="R58">
        <v>0</v>
      </c>
      <c r="S58">
        <f t="shared" si="0"/>
        <v>0</v>
      </c>
      <c r="T58" s="36">
        <f t="shared" si="1"/>
        <v>0</v>
      </c>
      <c r="U58" s="37">
        <f t="shared" si="2"/>
        <v>0</v>
      </c>
      <c r="V58" s="36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3"/>
      <c r="AO58" s="33"/>
      <c r="AP58" s="33"/>
      <c r="AQ58" s="38"/>
      <c r="AR58" s="38"/>
      <c r="AS58" s="38"/>
      <c r="AT58" s="38"/>
      <c r="AU58" s="38"/>
      <c r="AV58" s="38"/>
      <c r="AW58" s="38"/>
      <c r="AX58" s="33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9"/>
    </row>
    <row r="59" spans="1:94" ht="12.75">
      <c r="A59" t="s">
        <v>761</v>
      </c>
      <c r="C59" t="s">
        <v>613</v>
      </c>
      <c r="D59" s="27" t="s">
        <v>613</v>
      </c>
      <c r="E59" s="46" t="s">
        <v>762</v>
      </c>
      <c r="F59" s="54">
        <v>2003</v>
      </c>
      <c r="G59" s="40" t="s">
        <v>177</v>
      </c>
      <c r="H59" s="25">
        <v>5.4</v>
      </c>
      <c r="J59" s="27">
        <f t="shared" si="3"/>
        <v>5.4</v>
      </c>
      <c r="K59" s="25">
        <v>1.3</v>
      </c>
      <c r="L59" s="41" t="s">
        <v>174</v>
      </c>
      <c r="M59" s="33">
        <v>0</v>
      </c>
      <c r="N59" s="33">
        <v>2</v>
      </c>
      <c r="O59" s="33">
        <v>2</v>
      </c>
      <c r="P59" s="34">
        <v>0</v>
      </c>
      <c r="Q59" s="35">
        <v>0</v>
      </c>
      <c r="R59">
        <v>0</v>
      </c>
      <c r="S59">
        <f t="shared" si="0"/>
        <v>0</v>
      </c>
      <c r="T59" s="36">
        <f aca="true" t="shared" si="4" ref="T59:T88">SUM(V59:Z59,AC59:AS59,BB59:BC59)</f>
        <v>1</v>
      </c>
      <c r="U59" s="37">
        <f aca="true" t="shared" si="5" ref="U59:U88">T59*100/H59</f>
        <v>18.51851851851852</v>
      </c>
      <c r="V59" s="36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>
        <v>1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3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9"/>
    </row>
    <row r="60" spans="1:94" ht="12.75">
      <c r="A60" t="s">
        <v>763</v>
      </c>
      <c r="B60" s="25" t="s">
        <v>764</v>
      </c>
      <c r="C60" t="s">
        <v>613</v>
      </c>
      <c r="D60" s="27" t="s">
        <v>613</v>
      </c>
      <c r="E60" s="46" t="s">
        <v>765</v>
      </c>
      <c r="G60" s="30"/>
      <c r="H60" s="25">
        <v>0.7</v>
      </c>
      <c r="I60">
        <v>0.6</v>
      </c>
      <c r="J60" s="27">
        <f t="shared" si="3"/>
        <v>1.2999999999999998</v>
      </c>
      <c r="K60" s="25">
        <v>0.4</v>
      </c>
      <c r="L60" s="41"/>
      <c r="M60" s="33">
        <v>0</v>
      </c>
      <c r="N60" s="33">
        <v>4</v>
      </c>
      <c r="O60" s="33">
        <v>0</v>
      </c>
      <c r="P60" s="34">
        <v>0</v>
      </c>
      <c r="Q60" s="43">
        <v>0</v>
      </c>
      <c r="R60" s="44">
        <v>0</v>
      </c>
      <c r="S60">
        <f t="shared" si="0"/>
        <v>0</v>
      </c>
      <c r="T60" s="36">
        <f t="shared" si="4"/>
        <v>0</v>
      </c>
      <c r="U60" s="37">
        <f t="shared" si="5"/>
        <v>0</v>
      </c>
      <c r="V60" s="36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3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9"/>
    </row>
    <row r="61" spans="1:94" ht="12.75">
      <c r="A61" t="s">
        <v>766</v>
      </c>
      <c r="B61" s="25" t="s">
        <v>764</v>
      </c>
      <c r="C61" t="s">
        <v>613</v>
      </c>
      <c r="D61" s="27" t="s">
        <v>613</v>
      </c>
      <c r="E61" s="46" t="s">
        <v>767</v>
      </c>
      <c r="G61" s="30"/>
      <c r="H61" s="25">
        <v>3.4</v>
      </c>
      <c r="I61">
        <v>1.9</v>
      </c>
      <c r="J61" s="27">
        <f t="shared" si="3"/>
        <v>5.3</v>
      </c>
      <c r="K61" s="25">
        <v>1.1</v>
      </c>
      <c r="L61" s="41"/>
      <c r="M61" s="33">
        <v>0</v>
      </c>
      <c r="N61" s="33">
        <v>4</v>
      </c>
      <c r="O61" s="33">
        <v>0</v>
      </c>
      <c r="P61" s="34">
        <v>0</v>
      </c>
      <c r="Q61" s="43">
        <v>0</v>
      </c>
      <c r="R61" s="44">
        <v>0</v>
      </c>
      <c r="S61">
        <f aca="true" t="shared" si="6" ref="S61:S89">Q61+R61</f>
        <v>0</v>
      </c>
      <c r="T61" s="36">
        <f t="shared" si="4"/>
        <v>0</v>
      </c>
      <c r="U61" s="37">
        <f t="shared" si="5"/>
        <v>0</v>
      </c>
      <c r="V61" s="36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3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9"/>
    </row>
    <row r="62" spans="1:94" ht="12.75">
      <c r="A62" s="25" t="s">
        <v>768</v>
      </c>
      <c r="B62" t="s">
        <v>769</v>
      </c>
      <c r="C62" t="s">
        <v>613</v>
      </c>
      <c r="D62" s="27" t="s">
        <v>613</v>
      </c>
      <c r="E62" s="46" t="s">
        <v>770</v>
      </c>
      <c r="G62" s="30"/>
      <c r="H62" s="25">
        <v>0.32</v>
      </c>
      <c r="I62" s="25">
        <v>0.23</v>
      </c>
      <c r="J62" s="31">
        <f t="shared" si="3"/>
        <v>0.55</v>
      </c>
      <c r="K62" s="25">
        <v>0.23</v>
      </c>
      <c r="L62" s="32"/>
      <c r="M62" s="33">
        <v>0</v>
      </c>
      <c r="N62" s="33">
        <v>4</v>
      </c>
      <c r="O62" s="33">
        <v>0</v>
      </c>
      <c r="P62" s="34">
        <v>0</v>
      </c>
      <c r="Q62" s="43">
        <v>0</v>
      </c>
      <c r="R62" s="44">
        <v>0</v>
      </c>
      <c r="S62">
        <f t="shared" si="6"/>
        <v>0</v>
      </c>
      <c r="T62" s="36">
        <f t="shared" si="4"/>
        <v>0</v>
      </c>
      <c r="U62" s="37">
        <f t="shared" si="5"/>
        <v>0</v>
      </c>
      <c r="V62" s="36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3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9"/>
    </row>
    <row r="63" spans="1:94" ht="12.75">
      <c r="A63" s="24" t="s">
        <v>771</v>
      </c>
      <c r="B63" t="s">
        <v>752</v>
      </c>
      <c r="C63" t="s">
        <v>613</v>
      </c>
      <c r="D63" s="27" t="s">
        <v>613</v>
      </c>
      <c r="E63" s="46" t="s">
        <v>772</v>
      </c>
      <c r="G63" s="30"/>
      <c r="H63" s="25">
        <v>3.4</v>
      </c>
      <c r="I63" s="25">
        <v>1.3</v>
      </c>
      <c r="J63" s="27">
        <f t="shared" si="3"/>
        <v>4.7</v>
      </c>
      <c r="K63" s="25">
        <v>1.6</v>
      </c>
      <c r="L63" s="32"/>
      <c r="M63" s="33">
        <v>0</v>
      </c>
      <c r="N63" s="33">
        <v>4</v>
      </c>
      <c r="O63" s="33">
        <v>0</v>
      </c>
      <c r="P63" s="34">
        <v>0</v>
      </c>
      <c r="Q63" s="35">
        <v>0</v>
      </c>
      <c r="R63">
        <v>1</v>
      </c>
      <c r="S63">
        <f t="shared" si="6"/>
        <v>1</v>
      </c>
      <c r="T63" s="36">
        <f t="shared" si="4"/>
        <v>0</v>
      </c>
      <c r="U63" s="37">
        <f t="shared" si="5"/>
        <v>0</v>
      </c>
      <c r="V63" s="36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3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9"/>
    </row>
    <row r="64" spans="1:94" ht="12.75">
      <c r="A64" t="s">
        <v>773</v>
      </c>
      <c r="C64" t="s">
        <v>613</v>
      </c>
      <c r="D64" s="27" t="s">
        <v>613</v>
      </c>
      <c r="E64" s="46" t="s">
        <v>774</v>
      </c>
      <c r="F64" s="54">
        <v>2003</v>
      </c>
      <c r="G64" s="40" t="s">
        <v>177</v>
      </c>
      <c r="H64" s="25">
        <v>0.8</v>
      </c>
      <c r="I64" s="70"/>
      <c r="J64" s="27">
        <f t="shared" si="3"/>
        <v>0.8</v>
      </c>
      <c r="K64" s="25">
        <v>0.4</v>
      </c>
      <c r="L64" s="32" t="s">
        <v>174</v>
      </c>
      <c r="M64" s="33">
        <v>0</v>
      </c>
      <c r="N64" s="33">
        <v>3</v>
      </c>
      <c r="O64" s="33">
        <v>1</v>
      </c>
      <c r="P64" s="34">
        <v>0</v>
      </c>
      <c r="Q64" s="43">
        <v>0</v>
      </c>
      <c r="R64" s="44">
        <v>0</v>
      </c>
      <c r="S64">
        <f t="shared" si="6"/>
        <v>0</v>
      </c>
      <c r="T64" s="36">
        <f t="shared" si="4"/>
        <v>2</v>
      </c>
      <c r="U64" s="37">
        <f t="shared" si="5"/>
        <v>250</v>
      </c>
      <c r="V64" s="36"/>
      <c r="W64" s="38"/>
      <c r="X64" s="38"/>
      <c r="Y64" s="38"/>
      <c r="Z64" s="38"/>
      <c r="AA64" s="38"/>
      <c r="AB64" s="38"/>
      <c r="AC64" s="38"/>
      <c r="AD64" s="38">
        <v>2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3">
        <v>1</v>
      </c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9"/>
    </row>
    <row r="65" spans="1:94" ht="12.75">
      <c r="A65" t="s">
        <v>775</v>
      </c>
      <c r="C65" t="s">
        <v>613</v>
      </c>
      <c r="D65" s="27" t="s">
        <v>613</v>
      </c>
      <c r="E65" s="46" t="s">
        <v>776</v>
      </c>
      <c r="F65" s="54">
        <v>2003</v>
      </c>
      <c r="G65" s="40" t="s">
        <v>777</v>
      </c>
      <c r="H65" s="25">
        <v>21</v>
      </c>
      <c r="I65" s="70"/>
      <c r="J65" s="27">
        <f t="shared" si="3"/>
        <v>21</v>
      </c>
      <c r="K65" s="25">
        <v>2</v>
      </c>
      <c r="L65" s="41" t="s">
        <v>174</v>
      </c>
      <c r="M65" s="33">
        <v>0</v>
      </c>
      <c r="N65" s="33">
        <v>2</v>
      </c>
      <c r="O65" s="33">
        <v>0</v>
      </c>
      <c r="P65" s="34">
        <v>2</v>
      </c>
      <c r="Q65" s="35">
        <v>9</v>
      </c>
      <c r="R65">
        <v>0</v>
      </c>
      <c r="S65">
        <f t="shared" si="6"/>
        <v>9</v>
      </c>
      <c r="T65" s="36">
        <f t="shared" si="4"/>
        <v>11</v>
      </c>
      <c r="U65" s="37">
        <f t="shared" si="5"/>
        <v>52.38095238095238</v>
      </c>
      <c r="V65" s="36"/>
      <c r="W65" s="38"/>
      <c r="X65" s="38"/>
      <c r="Y65" s="38">
        <v>1</v>
      </c>
      <c r="Z65" s="38"/>
      <c r="AA65" s="38"/>
      <c r="AB65" s="38"/>
      <c r="AC65" s="38">
        <v>2</v>
      </c>
      <c r="AD65" s="38"/>
      <c r="AE65" s="38"/>
      <c r="AF65" s="38"/>
      <c r="AG65" s="38">
        <v>1</v>
      </c>
      <c r="AH65" s="38"/>
      <c r="AI65" s="38"/>
      <c r="AJ65" s="38">
        <v>1</v>
      </c>
      <c r="AK65" s="38"/>
      <c r="AL65" s="38">
        <v>5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3"/>
      <c r="AY65" s="38"/>
      <c r="AZ65" s="38"/>
      <c r="BA65" s="38"/>
      <c r="BB65" s="38"/>
      <c r="BC65" s="38">
        <v>1</v>
      </c>
      <c r="BD65" s="38"/>
      <c r="BE65" s="38"/>
      <c r="BF65" s="38"/>
      <c r="BG65" s="38"/>
      <c r="BH65" s="38"/>
      <c r="BI65" s="38"/>
      <c r="BJ65" s="38"/>
      <c r="BK65" s="38">
        <v>2</v>
      </c>
      <c r="BL65" s="38">
        <v>1</v>
      </c>
      <c r="BM65" s="38"/>
      <c r="BN65" s="38"/>
      <c r="BO65" s="38"/>
      <c r="BP65" s="38"/>
      <c r="BQ65" s="38"/>
      <c r="BR65" s="38"/>
      <c r="BS65" s="33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9"/>
    </row>
    <row r="66" spans="1:94" ht="12.75">
      <c r="A66" t="s">
        <v>367</v>
      </c>
      <c r="B66" t="s">
        <v>778</v>
      </c>
      <c r="C66" t="s">
        <v>613</v>
      </c>
      <c r="D66" s="27" t="s">
        <v>613</v>
      </c>
      <c r="E66" s="46" t="s">
        <v>779</v>
      </c>
      <c r="F66" s="54">
        <v>2022</v>
      </c>
      <c r="G66" s="40" t="s">
        <v>780</v>
      </c>
      <c r="H66" s="25">
        <v>22</v>
      </c>
      <c r="I66" s="25">
        <v>5</v>
      </c>
      <c r="J66" s="27">
        <f t="shared" si="3"/>
        <v>27</v>
      </c>
      <c r="K66" s="25">
        <v>1.8</v>
      </c>
      <c r="L66" s="41" t="s">
        <v>174</v>
      </c>
      <c r="M66" s="33">
        <v>1</v>
      </c>
      <c r="N66" s="33">
        <v>3</v>
      </c>
      <c r="O66" s="33">
        <v>0</v>
      </c>
      <c r="P66" s="34">
        <v>0</v>
      </c>
      <c r="Q66" s="35">
        <v>1</v>
      </c>
      <c r="R66">
        <v>0</v>
      </c>
      <c r="S66">
        <f t="shared" si="6"/>
        <v>1</v>
      </c>
      <c r="T66" s="36">
        <f t="shared" si="4"/>
        <v>24</v>
      </c>
      <c r="U66" s="37">
        <f t="shared" si="5"/>
        <v>109.0909090909091</v>
      </c>
      <c r="V66" s="36"/>
      <c r="W66" s="38">
        <v>3</v>
      </c>
      <c r="X66" s="38"/>
      <c r="Y66" s="38">
        <v>1</v>
      </c>
      <c r="Z66" s="38"/>
      <c r="AA66" s="38"/>
      <c r="AB66" s="38">
        <v>1</v>
      </c>
      <c r="AC66" s="38">
        <v>2</v>
      </c>
      <c r="AD66" s="38">
        <v>2</v>
      </c>
      <c r="AE66" s="38"/>
      <c r="AF66" s="38">
        <v>1</v>
      </c>
      <c r="AG66" s="38">
        <v>1</v>
      </c>
      <c r="AH66" s="38"/>
      <c r="AI66" s="38"/>
      <c r="AJ66" s="38">
        <v>4</v>
      </c>
      <c r="AK66" s="38">
        <v>1</v>
      </c>
      <c r="AL66" s="38">
        <v>5</v>
      </c>
      <c r="AM66" s="38"/>
      <c r="AN66" s="38"/>
      <c r="AO66" s="38">
        <v>1</v>
      </c>
      <c r="AP66" s="38"/>
      <c r="AQ66" s="38"/>
      <c r="AR66" s="38">
        <v>2</v>
      </c>
      <c r="AS66" s="38"/>
      <c r="AT66" s="38"/>
      <c r="AU66" s="38"/>
      <c r="AV66" s="38"/>
      <c r="AW66" s="38"/>
      <c r="AX66" s="33">
        <v>1</v>
      </c>
      <c r="AY66" s="38"/>
      <c r="AZ66" s="38"/>
      <c r="BA66" s="38"/>
      <c r="BB66" s="38"/>
      <c r="BC66" s="38">
        <v>1</v>
      </c>
      <c r="BD66" s="38"/>
      <c r="BE66" s="38"/>
      <c r="BF66" s="38"/>
      <c r="BG66" s="38"/>
      <c r="BH66" s="38"/>
      <c r="BI66" s="38">
        <v>1</v>
      </c>
      <c r="BJ66" s="38"/>
      <c r="BK66" s="38"/>
      <c r="BL66" s="38"/>
      <c r="BM66" s="38"/>
      <c r="BN66" s="38"/>
      <c r="BO66" s="38"/>
      <c r="BP66" s="38"/>
      <c r="BQ66" s="38"/>
      <c r="BR66" s="33"/>
      <c r="BS66" s="38"/>
      <c r="BT66" s="38"/>
      <c r="BU66" s="38"/>
      <c r="BV66" s="38"/>
      <c r="BW66" s="38"/>
      <c r="BX66" s="38"/>
      <c r="BY66" s="38"/>
      <c r="BZ66" s="38"/>
      <c r="CA66" s="38">
        <v>1</v>
      </c>
      <c r="CB66" s="38"/>
      <c r="CC66" s="38"/>
      <c r="CD66" s="38"/>
      <c r="CE66" s="38"/>
      <c r="CF66" s="38"/>
      <c r="CG66" s="38"/>
      <c r="CH66" s="38"/>
      <c r="CI66" s="38">
        <v>2</v>
      </c>
      <c r="CJ66" s="38"/>
      <c r="CK66" s="38">
        <v>1</v>
      </c>
      <c r="CL66" s="38"/>
      <c r="CM66" s="38"/>
      <c r="CN66" s="38"/>
      <c r="CO66" s="38"/>
      <c r="CP66" s="39">
        <v>2</v>
      </c>
    </row>
    <row r="67" spans="1:94" ht="12.75">
      <c r="A67" t="s">
        <v>781</v>
      </c>
      <c r="B67" t="s">
        <v>782</v>
      </c>
      <c r="C67" t="s">
        <v>613</v>
      </c>
      <c r="D67" s="27" t="s">
        <v>613</v>
      </c>
      <c r="E67" s="46" t="s">
        <v>783</v>
      </c>
      <c r="G67" s="30"/>
      <c r="H67" s="25">
        <v>0.9</v>
      </c>
      <c r="I67" s="25"/>
      <c r="J67" s="31">
        <f t="shared" si="3"/>
        <v>0.9</v>
      </c>
      <c r="K67" s="25">
        <v>0.5</v>
      </c>
      <c r="L67" s="32"/>
      <c r="M67" s="33">
        <v>0</v>
      </c>
      <c r="N67" s="33">
        <v>4</v>
      </c>
      <c r="O67" s="33">
        <v>0</v>
      </c>
      <c r="P67" s="34">
        <v>0</v>
      </c>
      <c r="Q67" s="43">
        <v>0</v>
      </c>
      <c r="R67" s="44">
        <v>0</v>
      </c>
      <c r="S67">
        <f t="shared" si="6"/>
        <v>0</v>
      </c>
      <c r="T67" s="36">
        <f t="shared" si="4"/>
        <v>0</v>
      </c>
      <c r="U67" s="37">
        <f t="shared" si="5"/>
        <v>0</v>
      </c>
      <c r="V67" s="36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3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9"/>
    </row>
    <row r="68" spans="1:94" ht="12.75">
      <c r="A68" t="s">
        <v>784</v>
      </c>
      <c r="B68" t="s">
        <v>755</v>
      </c>
      <c r="C68" t="s">
        <v>613</v>
      </c>
      <c r="D68" s="27" t="s">
        <v>613</v>
      </c>
      <c r="E68" s="46" t="s">
        <v>785</v>
      </c>
      <c r="F68" s="54">
        <v>2012</v>
      </c>
      <c r="G68" s="40" t="s">
        <v>587</v>
      </c>
      <c r="H68" s="25">
        <v>4.3</v>
      </c>
      <c r="J68" s="27">
        <f aca="true" t="shared" si="7" ref="J68:J88">H68+I68</f>
        <v>4.3</v>
      </c>
      <c r="K68" s="25">
        <v>1</v>
      </c>
      <c r="L68" s="32" t="s">
        <v>174</v>
      </c>
      <c r="M68" s="33">
        <v>0</v>
      </c>
      <c r="N68" s="33">
        <v>4</v>
      </c>
      <c r="O68" s="33">
        <v>0</v>
      </c>
      <c r="P68" s="34">
        <v>0</v>
      </c>
      <c r="Q68" s="35">
        <v>0</v>
      </c>
      <c r="R68">
        <v>0</v>
      </c>
      <c r="S68">
        <f t="shared" si="6"/>
        <v>0</v>
      </c>
      <c r="T68" s="36">
        <f t="shared" si="4"/>
        <v>3</v>
      </c>
      <c r="U68" s="37">
        <f t="shared" si="5"/>
        <v>69.76744186046511</v>
      </c>
      <c r="V68" s="36"/>
      <c r="W68" s="38"/>
      <c r="X68" s="38"/>
      <c r="Y68" s="38">
        <v>1</v>
      </c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>
        <v>1</v>
      </c>
      <c r="AM68" s="38"/>
      <c r="AN68" s="38"/>
      <c r="AO68" s="38"/>
      <c r="AP68" s="38"/>
      <c r="AQ68" s="38"/>
      <c r="AR68" s="38"/>
      <c r="AS68" s="38">
        <v>1</v>
      </c>
      <c r="AT68" s="38"/>
      <c r="AU68" s="38"/>
      <c r="AV68" s="38"/>
      <c r="AW68" s="38"/>
      <c r="AX68" s="33">
        <v>1</v>
      </c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9"/>
    </row>
    <row r="69" spans="1:94" ht="12.75">
      <c r="A69" s="25" t="s">
        <v>786</v>
      </c>
      <c r="C69" t="s">
        <v>613</v>
      </c>
      <c r="D69" s="27" t="s">
        <v>613</v>
      </c>
      <c r="E69" s="46" t="s">
        <v>787</v>
      </c>
      <c r="G69" s="30"/>
      <c r="H69" s="25">
        <v>0.32</v>
      </c>
      <c r="I69" s="25">
        <v>0.28</v>
      </c>
      <c r="J69" s="31">
        <f t="shared" si="7"/>
        <v>0.6000000000000001</v>
      </c>
      <c r="K69" s="55">
        <v>0.3</v>
      </c>
      <c r="L69" s="32"/>
      <c r="M69" s="33">
        <v>0</v>
      </c>
      <c r="N69" s="33">
        <v>4</v>
      </c>
      <c r="O69" s="33">
        <v>0</v>
      </c>
      <c r="P69" s="34">
        <v>0</v>
      </c>
      <c r="Q69" s="43">
        <v>0</v>
      </c>
      <c r="R69" s="44">
        <v>0</v>
      </c>
      <c r="S69">
        <f t="shared" si="6"/>
        <v>0</v>
      </c>
      <c r="T69" s="36">
        <f t="shared" si="4"/>
        <v>0</v>
      </c>
      <c r="U69" s="37">
        <f t="shared" si="5"/>
        <v>0</v>
      </c>
      <c r="V69" s="36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3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9"/>
    </row>
    <row r="70" spans="1:94" ht="12.75">
      <c r="A70" s="25" t="s">
        <v>788</v>
      </c>
      <c r="B70" s="25" t="s">
        <v>789</v>
      </c>
      <c r="C70" t="s">
        <v>613</v>
      </c>
      <c r="D70" s="27" t="s">
        <v>613</v>
      </c>
      <c r="E70" s="46" t="s">
        <v>790</v>
      </c>
      <c r="G70" s="30"/>
      <c r="H70" s="25">
        <v>0.29</v>
      </c>
      <c r="I70" s="25"/>
      <c r="J70" s="31">
        <f t="shared" si="7"/>
        <v>0.29</v>
      </c>
      <c r="K70" s="25">
        <v>0.24</v>
      </c>
      <c r="L70" s="32"/>
      <c r="M70" s="33">
        <v>0</v>
      </c>
      <c r="N70" s="33">
        <v>4</v>
      </c>
      <c r="O70" s="33">
        <v>0</v>
      </c>
      <c r="P70" s="34">
        <v>0</v>
      </c>
      <c r="Q70" s="43">
        <v>0</v>
      </c>
      <c r="R70" s="44">
        <v>2</v>
      </c>
      <c r="S70">
        <f t="shared" si="6"/>
        <v>2</v>
      </c>
      <c r="T70" s="36">
        <f t="shared" si="4"/>
        <v>0</v>
      </c>
      <c r="U70" s="37">
        <f t="shared" si="5"/>
        <v>0</v>
      </c>
      <c r="V70" s="36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3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9"/>
    </row>
    <row r="71" spans="1:94" ht="12.75">
      <c r="A71" s="25" t="s">
        <v>791</v>
      </c>
      <c r="B71" s="25" t="s">
        <v>769</v>
      </c>
      <c r="C71" t="s">
        <v>613</v>
      </c>
      <c r="D71" s="27" t="s">
        <v>613</v>
      </c>
      <c r="E71" s="46" t="s">
        <v>792</v>
      </c>
      <c r="G71" s="30"/>
      <c r="H71" s="25">
        <v>1.5</v>
      </c>
      <c r="J71" s="27">
        <f t="shared" si="7"/>
        <v>1.5</v>
      </c>
      <c r="K71" s="25">
        <v>0.7</v>
      </c>
      <c r="L71" s="32"/>
      <c r="M71" s="33">
        <v>0</v>
      </c>
      <c r="N71" s="33">
        <v>4</v>
      </c>
      <c r="O71" s="33">
        <v>0</v>
      </c>
      <c r="P71" s="34">
        <v>0</v>
      </c>
      <c r="Q71" s="43">
        <v>0</v>
      </c>
      <c r="R71" s="44">
        <v>0</v>
      </c>
      <c r="S71">
        <f t="shared" si="6"/>
        <v>0</v>
      </c>
      <c r="T71" s="36">
        <f t="shared" si="4"/>
        <v>0</v>
      </c>
      <c r="U71" s="37">
        <f t="shared" si="5"/>
        <v>0</v>
      </c>
      <c r="V71" s="36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3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9"/>
    </row>
    <row r="72" spans="1:94" ht="12.75">
      <c r="A72" s="25" t="s">
        <v>793</v>
      </c>
      <c r="B72" s="25" t="s">
        <v>748</v>
      </c>
      <c r="C72" t="s">
        <v>613</v>
      </c>
      <c r="D72" s="27" t="s">
        <v>613</v>
      </c>
      <c r="E72" s="46" t="s">
        <v>794</v>
      </c>
      <c r="G72" s="30"/>
      <c r="H72" s="25">
        <v>1.3</v>
      </c>
      <c r="J72" s="27">
        <f t="shared" si="7"/>
        <v>1.3</v>
      </c>
      <c r="K72" s="25">
        <v>0.6</v>
      </c>
      <c r="L72" s="32"/>
      <c r="M72" s="33">
        <v>0</v>
      </c>
      <c r="N72" s="33">
        <v>4</v>
      </c>
      <c r="O72" s="33">
        <v>0</v>
      </c>
      <c r="P72" s="34">
        <v>0</v>
      </c>
      <c r="Q72" s="43">
        <v>0</v>
      </c>
      <c r="R72" s="44">
        <v>0</v>
      </c>
      <c r="S72">
        <f t="shared" si="6"/>
        <v>0</v>
      </c>
      <c r="T72" s="36">
        <f t="shared" si="4"/>
        <v>0</v>
      </c>
      <c r="U72" s="37">
        <f t="shared" si="5"/>
        <v>0</v>
      </c>
      <c r="V72" s="36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3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9"/>
    </row>
    <row r="73" spans="1:94" ht="12.75">
      <c r="A73" t="s">
        <v>795</v>
      </c>
      <c r="B73" t="s">
        <v>796</v>
      </c>
      <c r="C73" t="s">
        <v>613</v>
      </c>
      <c r="D73" s="27" t="s">
        <v>613</v>
      </c>
      <c r="E73" s="46" t="s">
        <v>797</v>
      </c>
      <c r="G73" s="30"/>
      <c r="H73" s="25">
        <v>0.56</v>
      </c>
      <c r="I73" s="25"/>
      <c r="J73" s="31">
        <f t="shared" si="7"/>
        <v>0.56</v>
      </c>
      <c r="K73" s="25">
        <v>0.5</v>
      </c>
      <c r="L73" s="32"/>
      <c r="M73" s="33">
        <v>2</v>
      </c>
      <c r="N73" s="33">
        <v>2</v>
      </c>
      <c r="O73" s="33">
        <v>0</v>
      </c>
      <c r="P73" s="34">
        <v>0</v>
      </c>
      <c r="Q73" s="43">
        <v>2</v>
      </c>
      <c r="R73" s="44">
        <v>0</v>
      </c>
      <c r="S73">
        <f t="shared" si="6"/>
        <v>2</v>
      </c>
      <c r="T73" s="36">
        <f t="shared" si="4"/>
        <v>0</v>
      </c>
      <c r="U73" s="37">
        <f t="shared" si="5"/>
        <v>0</v>
      </c>
      <c r="V73" s="36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3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9"/>
    </row>
    <row r="74" spans="1:94" ht="12.75">
      <c r="A74" s="25" t="s">
        <v>798</v>
      </c>
      <c r="B74" t="s">
        <v>618</v>
      </c>
      <c r="C74" t="s">
        <v>613</v>
      </c>
      <c r="D74" s="27" t="s">
        <v>613</v>
      </c>
      <c r="E74" s="46" t="s">
        <v>799</v>
      </c>
      <c r="F74" s="54">
        <v>2014</v>
      </c>
      <c r="G74" s="40" t="s">
        <v>177</v>
      </c>
      <c r="H74" s="25">
        <v>0.3</v>
      </c>
      <c r="I74" s="25">
        <v>1</v>
      </c>
      <c r="J74" s="31">
        <f t="shared" si="7"/>
        <v>1.3</v>
      </c>
      <c r="K74" s="25">
        <v>0.24</v>
      </c>
      <c r="L74" s="41" t="s">
        <v>172</v>
      </c>
      <c r="M74" s="33">
        <v>0</v>
      </c>
      <c r="N74" s="33">
        <v>4</v>
      </c>
      <c r="O74" s="33">
        <v>0</v>
      </c>
      <c r="P74" s="34">
        <v>0</v>
      </c>
      <c r="Q74" s="35">
        <v>0</v>
      </c>
      <c r="R74">
        <v>0</v>
      </c>
      <c r="S74">
        <f t="shared" si="6"/>
        <v>0</v>
      </c>
      <c r="T74" s="36">
        <f t="shared" si="4"/>
        <v>0</v>
      </c>
      <c r="U74" s="37">
        <f t="shared" si="5"/>
        <v>0</v>
      </c>
      <c r="V74" s="36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3"/>
      <c r="AY74" s="38">
        <v>1</v>
      </c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9"/>
    </row>
    <row r="75" spans="1:94" ht="12.75">
      <c r="A75" s="25" t="s">
        <v>800</v>
      </c>
      <c r="B75" s="25" t="s">
        <v>801</v>
      </c>
      <c r="C75" t="s">
        <v>613</v>
      </c>
      <c r="D75" s="27" t="s">
        <v>613</v>
      </c>
      <c r="E75" s="46" t="s">
        <v>802</v>
      </c>
      <c r="F75" s="54">
        <v>2003</v>
      </c>
      <c r="G75" s="40" t="s">
        <v>177</v>
      </c>
      <c r="H75" s="25">
        <v>3.5</v>
      </c>
      <c r="J75" s="27">
        <f t="shared" si="7"/>
        <v>3.5</v>
      </c>
      <c r="K75" s="25">
        <v>1.1</v>
      </c>
      <c r="L75" s="32" t="s">
        <v>174</v>
      </c>
      <c r="M75" s="33">
        <v>0</v>
      </c>
      <c r="N75" s="33">
        <v>4</v>
      </c>
      <c r="O75" s="33">
        <v>0</v>
      </c>
      <c r="P75" s="34">
        <v>0</v>
      </c>
      <c r="Q75" s="35">
        <v>0</v>
      </c>
      <c r="R75">
        <v>1</v>
      </c>
      <c r="S75">
        <f t="shared" si="6"/>
        <v>1</v>
      </c>
      <c r="T75" s="36">
        <f t="shared" si="4"/>
        <v>2</v>
      </c>
      <c r="U75" s="37">
        <f t="shared" si="5"/>
        <v>57.142857142857146</v>
      </c>
      <c r="V75" s="36"/>
      <c r="W75" s="38"/>
      <c r="X75" s="38"/>
      <c r="Y75" s="38"/>
      <c r="Z75" s="38"/>
      <c r="AA75" s="38"/>
      <c r="AB75" s="38"/>
      <c r="AC75" s="38">
        <v>1</v>
      </c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>
        <v>1</v>
      </c>
      <c r="AP75" s="38"/>
      <c r="AQ75" s="38"/>
      <c r="AR75" s="38"/>
      <c r="AS75" s="38"/>
      <c r="AT75" s="38"/>
      <c r="AU75" s="38"/>
      <c r="AV75" s="38"/>
      <c r="AW75" s="38"/>
      <c r="AX75" s="33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>
        <v>1</v>
      </c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9"/>
    </row>
    <row r="76" spans="1:94" ht="12.75">
      <c r="A76" t="s">
        <v>803</v>
      </c>
      <c r="C76" t="s">
        <v>613</v>
      </c>
      <c r="D76" s="27" t="s">
        <v>613</v>
      </c>
      <c r="E76" s="46" t="s">
        <v>804</v>
      </c>
      <c r="F76" s="54">
        <v>2022</v>
      </c>
      <c r="G76" s="40" t="s">
        <v>805</v>
      </c>
      <c r="H76" s="25">
        <v>2.5</v>
      </c>
      <c r="J76" s="27">
        <f t="shared" si="7"/>
        <v>2.5</v>
      </c>
      <c r="K76" s="25">
        <v>0.6</v>
      </c>
      <c r="L76" s="41" t="s">
        <v>174</v>
      </c>
      <c r="M76" s="33">
        <v>0</v>
      </c>
      <c r="N76" s="33">
        <v>1</v>
      </c>
      <c r="O76" s="33">
        <v>0</v>
      </c>
      <c r="P76" s="34">
        <v>3</v>
      </c>
      <c r="Q76" s="35">
        <v>5</v>
      </c>
      <c r="R76">
        <v>0</v>
      </c>
      <c r="S76">
        <f t="shared" si="6"/>
        <v>5</v>
      </c>
      <c r="T76" s="36">
        <f t="shared" si="4"/>
        <v>5</v>
      </c>
      <c r="U76" s="37">
        <f t="shared" si="5"/>
        <v>200</v>
      </c>
      <c r="V76" s="36"/>
      <c r="W76" s="38"/>
      <c r="X76" s="38"/>
      <c r="Y76" s="38"/>
      <c r="Z76" s="38"/>
      <c r="AA76" s="38"/>
      <c r="AB76" s="38"/>
      <c r="AC76" s="38">
        <v>1</v>
      </c>
      <c r="AD76" s="38"/>
      <c r="AE76" s="38"/>
      <c r="AF76" s="38"/>
      <c r="AG76" s="38"/>
      <c r="AH76" s="38"/>
      <c r="AI76" s="38">
        <v>1</v>
      </c>
      <c r="AJ76" s="38"/>
      <c r="AK76" s="38"/>
      <c r="AL76" s="38">
        <v>1</v>
      </c>
      <c r="AM76" s="38"/>
      <c r="AN76" s="38"/>
      <c r="AO76" s="38"/>
      <c r="AP76" s="38"/>
      <c r="AQ76" s="38"/>
      <c r="AR76" s="47">
        <v>1</v>
      </c>
      <c r="AS76" s="38"/>
      <c r="AT76" s="38"/>
      <c r="AU76" s="38"/>
      <c r="AV76" s="38"/>
      <c r="AW76" s="38"/>
      <c r="AX76" s="33"/>
      <c r="AY76" s="38"/>
      <c r="AZ76" s="38"/>
      <c r="BA76" s="38"/>
      <c r="BB76" s="38"/>
      <c r="BC76" s="38">
        <v>1</v>
      </c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>
        <v>1</v>
      </c>
      <c r="CI76" s="38"/>
      <c r="CJ76" s="38"/>
      <c r="CK76" s="38">
        <v>2</v>
      </c>
      <c r="CL76" s="38"/>
      <c r="CM76" s="38"/>
      <c r="CN76" s="38"/>
      <c r="CO76" s="38"/>
      <c r="CP76" s="39"/>
    </row>
    <row r="77" spans="1:94" ht="12.75">
      <c r="A77" t="s">
        <v>806</v>
      </c>
      <c r="B77" t="s">
        <v>752</v>
      </c>
      <c r="C77" t="s">
        <v>613</v>
      </c>
      <c r="D77" s="27" t="s">
        <v>613</v>
      </c>
      <c r="E77" s="46" t="s">
        <v>807</v>
      </c>
      <c r="G77" s="30"/>
      <c r="H77" s="55">
        <v>0.2</v>
      </c>
      <c r="I77" s="25"/>
      <c r="J77" s="27">
        <f t="shared" si="7"/>
        <v>0.2</v>
      </c>
      <c r="K77" s="25">
        <v>0.24</v>
      </c>
      <c r="L77" s="32"/>
      <c r="M77" s="33">
        <v>0</v>
      </c>
      <c r="N77" s="33">
        <v>4</v>
      </c>
      <c r="O77" s="33">
        <v>0</v>
      </c>
      <c r="P77" s="34">
        <v>0</v>
      </c>
      <c r="Q77" s="43">
        <v>0</v>
      </c>
      <c r="R77" s="44">
        <v>0</v>
      </c>
      <c r="S77">
        <f t="shared" si="6"/>
        <v>0</v>
      </c>
      <c r="T77" s="36">
        <f t="shared" si="4"/>
        <v>0</v>
      </c>
      <c r="U77" s="37">
        <f t="shared" si="5"/>
        <v>0</v>
      </c>
      <c r="V77" s="36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3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9"/>
    </row>
    <row r="78" spans="1:94" ht="12.75">
      <c r="A78" t="s">
        <v>808</v>
      </c>
      <c r="B78" t="s">
        <v>752</v>
      </c>
      <c r="C78" t="s">
        <v>613</v>
      </c>
      <c r="D78" s="27" t="s">
        <v>613</v>
      </c>
      <c r="E78" s="46" t="s">
        <v>809</v>
      </c>
      <c r="G78" s="30"/>
      <c r="H78" s="25">
        <v>1.4</v>
      </c>
      <c r="J78" s="27">
        <f t="shared" si="7"/>
        <v>1.4</v>
      </c>
      <c r="K78" s="25">
        <v>0.6</v>
      </c>
      <c r="L78" s="32"/>
      <c r="M78" s="33">
        <v>0</v>
      </c>
      <c r="N78" s="33">
        <v>4</v>
      </c>
      <c r="O78" s="33">
        <v>0</v>
      </c>
      <c r="P78" s="34">
        <v>0</v>
      </c>
      <c r="Q78" s="35">
        <v>0</v>
      </c>
      <c r="R78">
        <v>3</v>
      </c>
      <c r="S78">
        <f t="shared" si="6"/>
        <v>3</v>
      </c>
      <c r="T78" s="36">
        <f t="shared" si="4"/>
        <v>0</v>
      </c>
      <c r="U78" s="37">
        <f t="shared" si="5"/>
        <v>0</v>
      </c>
      <c r="V78" s="36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3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9"/>
    </row>
    <row r="79" spans="1:94" ht="12.75">
      <c r="A79" t="s">
        <v>810</v>
      </c>
      <c r="C79" t="s">
        <v>613</v>
      </c>
      <c r="D79" s="27" t="s">
        <v>613</v>
      </c>
      <c r="E79" s="46" t="s">
        <v>811</v>
      </c>
      <c r="F79" s="54">
        <v>2022</v>
      </c>
      <c r="G79" s="40" t="s">
        <v>812</v>
      </c>
      <c r="H79" s="25">
        <v>7.2</v>
      </c>
      <c r="J79" s="27">
        <f t="shared" si="7"/>
        <v>7.2</v>
      </c>
      <c r="K79" s="25">
        <v>1.2</v>
      </c>
      <c r="L79" s="41" t="s">
        <v>172</v>
      </c>
      <c r="M79" s="33">
        <v>0</v>
      </c>
      <c r="N79" s="33">
        <v>1</v>
      </c>
      <c r="O79" s="33">
        <v>0</v>
      </c>
      <c r="P79" s="34">
        <v>3</v>
      </c>
      <c r="Q79" s="35">
        <v>2</v>
      </c>
      <c r="R79">
        <v>0</v>
      </c>
      <c r="S79">
        <f t="shared" si="6"/>
        <v>2</v>
      </c>
      <c r="T79" s="36">
        <f t="shared" si="4"/>
        <v>2</v>
      </c>
      <c r="U79" s="37">
        <f t="shared" si="5"/>
        <v>27.77777777777778</v>
      </c>
      <c r="V79" s="36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>
        <v>1</v>
      </c>
      <c r="AT79" s="38"/>
      <c r="AU79" s="38"/>
      <c r="AV79" s="38"/>
      <c r="AW79" s="38"/>
      <c r="AX79" s="33"/>
      <c r="AY79" s="38"/>
      <c r="AZ79" s="38"/>
      <c r="BA79" s="38"/>
      <c r="BB79" s="38"/>
      <c r="BC79" s="38">
        <v>1</v>
      </c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9"/>
    </row>
    <row r="80" spans="1:94" ht="12.75">
      <c r="A80" t="s">
        <v>813</v>
      </c>
      <c r="B80" t="s">
        <v>752</v>
      </c>
      <c r="C80" t="s">
        <v>613</v>
      </c>
      <c r="D80" s="27" t="s">
        <v>613</v>
      </c>
      <c r="E80" s="46" t="s">
        <v>814</v>
      </c>
      <c r="F80" s="54">
        <v>2005</v>
      </c>
      <c r="G80" s="40" t="s">
        <v>815</v>
      </c>
      <c r="H80" s="25">
        <v>4.1</v>
      </c>
      <c r="J80" s="27">
        <f t="shared" si="7"/>
        <v>4.1</v>
      </c>
      <c r="K80" s="25">
        <v>0.9</v>
      </c>
      <c r="L80" s="41" t="s">
        <v>172</v>
      </c>
      <c r="M80" s="33">
        <v>0</v>
      </c>
      <c r="N80" s="33">
        <v>4</v>
      </c>
      <c r="O80" s="33">
        <v>0</v>
      </c>
      <c r="P80" s="34">
        <v>0</v>
      </c>
      <c r="Q80" s="35">
        <v>0</v>
      </c>
      <c r="R80">
        <v>1</v>
      </c>
      <c r="S80">
        <f t="shared" si="6"/>
        <v>1</v>
      </c>
      <c r="T80" s="36">
        <f t="shared" si="4"/>
        <v>2</v>
      </c>
      <c r="U80" s="37">
        <f t="shared" si="5"/>
        <v>48.78048780487805</v>
      </c>
      <c r="V80" s="36"/>
      <c r="W80" s="38"/>
      <c r="X80" s="38"/>
      <c r="Y80" s="38">
        <v>1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>
        <v>1</v>
      </c>
      <c r="AT80" s="38"/>
      <c r="AU80" s="38"/>
      <c r="AV80" s="38"/>
      <c r="AW80" s="38"/>
      <c r="AX80" s="33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9"/>
    </row>
    <row r="81" spans="1:94" ht="12.75">
      <c r="A81" s="25" t="s">
        <v>816</v>
      </c>
      <c r="B81" s="25" t="s">
        <v>759</v>
      </c>
      <c r="C81" t="s">
        <v>613</v>
      </c>
      <c r="D81" s="27" t="s">
        <v>613</v>
      </c>
      <c r="E81" s="46" t="s">
        <v>817</v>
      </c>
      <c r="G81" s="30"/>
      <c r="H81" s="25">
        <v>0.2</v>
      </c>
      <c r="I81">
        <v>1.1</v>
      </c>
      <c r="J81" s="27">
        <f t="shared" si="7"/>
        <v>1.3</v>
      </c>
      <c r="K81" s="25">
        <v>0.23</v>
      </c>
      <c r="L81" s="32"/>
      <c r="M81" s="33">
        <v>0</v>
      </c>
      <c r="N81" s="33">
        <v>4</v>
      </c>
      <c r="O81" s="33">
        <v>0</v>
      </c>
      <c r="P81" s="34">
        <v>0</v>
      </c>
      <c r="Q81" s="43">
        <v>0</v>
      </c>
      <c r="R81" s="44">
        <v>0</v>
      </c>
      <c r="S81">
        <f t="shared" si="6"/>
        <v>0</v>
      </c>
      <c r="T81" s="36">
        <f t="shared" si="4"/>
        <v>0</v>
      </c>
      <c r="U81" s="37">
        <f t="shared" si="5"/>
        <v>0</v>
      </c>
      <c r="V81" s="36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3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9"/>
    </row>
    <row r="82" spans="1:94" ht="12.75">
      <c r="A82" t="s">
        <v>818</v>
      </c>
      <c r="B82" s="25" t="s">
        <v>819</v>
      </c>
      <c r="C82" t="s">
        <v>613</v>
      </c>
      <c r="D82" s="27" t="s">
        <v>613</v>
      </c>
      <c r="E82" s="46" t="s">
        <v>820</v>
      </c>
      <c r="F82" s="54">
        <v>2018</v>
      </c>
      <c r="G82" s="40" t="s">
        <v>608</v>
      </c>
      <c r="H82" s="25">
        <v>0.4</v>
      </c>
      <c r="I82" s="25">
        <v>6.7</v>
      </c>
      <c r="J82" s="31">
        <f t="shared" si="7"/>
        <v>7.1000000000000005</v>
      </c>
      <c r="K82" s="25">
        <v>0.5</v>
      </c>
      <c r="L82" s="41" t="s">
        <v>172</v>
      </c>
      <c r="M82" s="33">
        <v>0</v>
      </c>
      <c r="N82" s="33">
        <v>3</v>
      </c>
      <c r="O82" s="33">
        <v>1</v>
      </c>
      <c r="P82" s="34">
        <v>0</v>
      </c>
      <c r="Q82" s="43">
        <v>0</v>
      </c>
      <c r="R82" s="44">
        <v>0</v>
      </c>
      <c r="S82">
        <f t="shared" si="6"/>
        <v>0</v>
      </c>
      <c r="T82" s="36">
        <f t="shared" si="4"/>
        <v>0</v>
      </c>
      <c r="U82" s="37">
        <f t="shared" si="5"/>
        <v>0</v>
      </c>
      <c r="V82" s="36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3">
        <v>1</v>
      </c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9"/>
    </row>
    <row r="83" spans="1:94" ht="12.75">
      <c r="A83" s="25" t="s">
        <v>821</v>
      </c>
      <c r="B83" s="25" t="s">
        <v>769</v>
      </c>
      <c r="C83" t="s">
        <v>613</v>
      </c>
      <c r="D83" s="27" t="s">
        <v>613</v>
      </c>
      <c r="E83" s="46" t="s">
        <v>822</v>
      </c>
      <c r="G83" s="30"/>
      <c r="H83" s="25">
        <v>1.2</v>
      </c>
      <c r="I83" s="25">
        <v>0.6</v>
      </c>
      <c r="J83" s="31">
        <f t="shared" si="7"/>
        <v>1.7999999999999998</v>
      </c>
      <c r="K83" s="25">
        <v>0.9</v>
      </c>
      <c r="L83" s="32"/>
      <c r="M83" s="33">
        <v>0</v>
      </c>
      <c r="N83" s="33">
        <v>4</v>
      </c>
      <c r="O83" s="33">
        <v>0</v>
      </c>
      <c r="P83" s="34">
        <v>0</v>
      </c>
      <c r="Q83" s="43">
        <v>0</v>
      </c>
      <c r="R83" s="44">
        <v>0</v>
      </c>
      <c r="S83">
        <f t="shared" si="6"/>
        <v>0</v>
      </c>
      <c r="T83" s="36">
        <f t="shared" si="4"/>
        <v>0</v>
      </c>
      <c r="U83" s="37">
        <f t="shared" si="5"/>
        <v>0</v>
      </c>
      <c r="V83" s="36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3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9"/>
    </row>
    <row r="84" spans="1:94" ht="12.75">
      <c r="A84" s="25" t="s">
        <v>823</v>
      </c>
      <c r="B84" s="25" t="s">
        <v>824</v>
      </c>
      <c r="C84" t="s">
        <v>613</v>
      </c>
      <c r="D84" s="27" t="s">
        <v>613</v>
      </c>
      <c r="E84" s="46" t="s">
        <v>825</v>
      </c>
      <c r="G84" s="30"/>
      <c r="H84" s="42">
        <v>0.14</v>
      </c>
      <c r="J84" s="27">
        <f t="shared" si="7"/>
        <v>0.14</v>
      </c>
      <c r="K84" s="42">
        <v>0.15</v>
      </c>
      <c r="L84" s="32"/>
      <c r="M84" s="33">
        <v>0</v>
      </c>
      <c r="N84" s="33">
        <v>2</v>
      </c>
      <c r="O84" s="33">
        <v>2</v>
      </c>
      <c r="P84" s="34">
        <v>0</v>
      </c>
      <c r="Q84" s="35">
        <v>0</v>
      </c>
      <c r="R84">
        <v>0</v>
      </c>
      <c r="S84">
        <f t="shared" si="6"/>
        <v>0</v>
      </c>
      <c r="T84" s="36">
        <f t="shared" si="4"/>
        <v>0</v>
      </c>
      <c r="U84" s="37">
        <f t="shared" si="5"/>
        <v>0</v>
      </c>
      <c r="V84" s="36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3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9"/>
    </row>
    <row r="85" spans="1:94" ht="12.75">
      <c r="A85" t="s">
        <v>826</v>
      </c>
      <c r="B85" s="25" t="s">
        <v>748</v>
      </c>
      <c r="C85" t="s">
        <v>613</v>
      </c>
      <c r="D85" s="27" t="s">
        <v>613</v>
      </c>
      <c r="E85" s="46" t="s">
        <v>827</v>
      </c>
      <c r="G85" s="30"/>
      <c r="H85" s="25">
        <v>1.4</v>
      </c>
      <c r="J85" s="27">
        <f t="shared" si="7"/>
        <v>1.4</v>
      </c>
      <c r="K85" s="25">
        <v>0.9</v>
      </c>
      <c r="L85" s="32"/>
      <c r="M85" s="33">
        <v>0</v>
      </c>
      <c r="N85" s="33">
        <v>4</v>
      </c>
      <c r="O85" s="33">
        <v>0</v>
      </c>
      <c r="P85" s="34">
        <v>0</v>
      </c>
      <c r="Q85" s="35">
        <v>0</v>
      </c>
      <c r="R85">
        <v>2</v>
      </c>
      <c r="S85">
        <f t="shared" si="6"/>
        <v>2</v>
      </c>
      <c r="T85" s="36">
        <f t="shared" si="4"/>
        <v>0</v>
      </c>
      <c r="U85" s="37">
        <f t="shared" si="5"/>
        <v>0</v>
      </c>
      <c r="V85" s="36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3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9"/>
    </row>
    <row r="86" spans="1:94" ht="12.75">
      <c r="A86" t="s">
        <v>828</v>
      </c>
      <c r="B86" s="25" t="s">
        <v>748</v>
      </c>
      <c r="C86" t="s">
        <v>613</v>
      </c>
      <c r="D86" s="27" t="s">
        <v>613</v>
      </c>
      <c r="E86" s="46" t="s">
        <v>829</v>
      </c>
      <c r="G86" s="30"/>
      <c r="H86" s="25">
        <v>0.5</v>
      </c>
      <c r="I86" s="25"/>
      <c r="J86" s="31">
        <f t="shared" si="7"/>
        <v>0.5</v>
      </c>
      <c r="K86" s="25">
        <v>0.4</v>
      </c>
      <c r="L86" s="32"/>
      <c r="M86" s="33">
        <v>0</v>
      </c>
      <c r="N86" s="33">
        <v>4</v>
      </c>
      <c r="O86" s="33">
        <v>0</v>
      </c>
      <c r="P86" s="34">
        <v>0</v>
      </c>
      <c r="Q86" s="35">
        <v>0</v>
      </c>
      <c r="R86">
        <v>1</v>
      </c>
      <c r="S86">
        <f t="shared" si="6"/>
        <v>1</v>
      </c>
      <c r="T86" s="36">
        <f t="shared" si="4"/>
        <v>0</v>
      </c>
      <c r="U86" s="37">
        <f t="shared" si="5"/>
        <v>0</v>
      </c>
      <c r="V86" s="36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3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9"/>
    </row>
    <row r="87" spans="1:94" ht="12.75">
      <c r="A87" t="s">
        <v>830</v>
      </c>
      <c r="B87" t="s">
        <v>752</v>
      </c>
      <c r="C87" t="s">
        <v>613</v>
      </c>
      <c r="D87" s="27" t="s">
        <v>613</v>
      </c>
      <c r="E87" s="46" t="s">
        <v>831</v>
      </c>
      <c r="G87" s="30"/>
      <c r="H87" s="25">
        <v>5.6</v>
      </c>
      <c r="J87" s="27">
        <f t="shared" si="7"/>
        <v>5.6</v>
      </c>
      <c r="K87" s="25">
        <v>1.6</v>
      </c>
      <c r="L87" s="32"/>
      <c r="M87" s="33">
        <v>0</v>
      </c>
      <c r="N87" s="33">
        <v>4</v>
      </c>
      <c r="O87" s="33">
        <v>0</v>
      </c>
      <c r="P87" s="34">
        <v>0</v>
      </c>
      <c r="Q87" s="43">
        <v>0</v>
      </c>
      <c r="R87" s="44">
        <v>0</v>
      </c>
      <c r="S87">
        <f t="shared" si="6"/>
        <v>0</v>
      </c>
      <c r="T87" s="36">
        <f t="shared" si="4"/>
        <v>0</v>
      </c>
      <c r="U87" s="37">
        <f t="shared" si="5"/>
        <v>0</v>
      </c>
      <c r="V87" s="36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3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9"/>
    </row>
    <row r="88" spans="1:94" ht="12.75">
      <c r="A88" t="s">
        <v>175</v>
      </c>
      <c r="B88" t="s">
        <v>730</v>
      </c>
      <c r="C88" t="s">
        <v>613</v>
      </c>
      <c r="D88" s="27" t="s">
        <v>613</v>
      </c>
      <c r="E88" s="46" t="s">
        <v>832</v>
      </c>
      <c r="F88" s="54">
        <v>2010</v>
      </c>
      <c r="G88" s="40" t="s">
        <v>177</v>
      </c>
      <c r="H88" s="25">
        <v>9</v>
      </c>
      <c r="J88" s="27">
        <f t="shared" si="7"/>
        <v>9</v>
      </c>
      <c r="K88" s="25">
        <v>1.5</v>
      </c>
      <c r="L88" s="41" t="s">
        <v>174</v>
      </c>
      <c r="M88" s="33">
        <v>0</v>
      </c>
      <c r="N88" s="33">
        <v>2</v>
      </c>
      <c r="O88" s="33">
        <v>2</v>
      </c>
      <c r="P88" s="34">
        <v>0</v>
      </c>
      <c r="Q88" s="35">
        <v>0</v>
      </c>
      <c r="R88">
        <v>1</v>
      </c>
      <c r="S88" s="76">
        <f t="shared" si="6"/>
        <v>1</v>
      </c>
      <c r="T88" s="77">
        <f t="shared" si="4"/>
        <v>3</v>
      </c>
      <c r="U88" s="78">
        <f t="shared" si="5"/>
        <v>33.333333333333336</v>
      </c>
      <c r="V88" s="77"/>
      <c r="W88" s="38"/>
      <c r="X88" s="38"/>
      <c r="Y88" s="38"/>
      <c r="Z88" s="38"/>
      <c r="AA88" s="38"/>
      <c r="AB88" s="38"/>
      <c r="AC88" s="38">
        <v>1</v>
      </c>
      <c r="AD88" s="38">
        <v>2</v>
      </c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3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>
        <v>1</v>
      </c>
      <c r="CL88" s="38"/>
      <c r="CM88" s="38"/>
      <c r="CN88" s="38"/>
      <c r="CO88" s="38"/>
      <c r="CP88" s="39"/>
    </row>
    <row r="89" spans="1:94" s="1" customFormat="1" ht="12.75">
      <c r="A89" s="79" t="s">
        <v>881</v>
      </c>
      <c r="B89" s="79"/>
      <c r="C89" s="79">
        <f>COUNTA(C3:C88)</f>
        <v>86</v>
      </c>
      <c r="D89" s="79"/>
      <c r="E89" s="80"/>
      <c r="F89" s="88">
        <f>COUNTA(F3:F88)</f>
        <v>53</v>
      </c>
      <c r="G89" s="81"/>
      <c r="H89" s="82">
        <f>SUM(H3:H88)</f>
        <v>920.1599999999999</v>
      </c>
      <c r="I89" s="79">
        <f>SUM(I3:I88)</f>
        <v>219.80999999999997</v>
      </c>
      <c r="J89" s="82">
        <f>SUM(J3:J88)</f>
        <v>1139.9699999999998</v>
      </c>
      <c r="K89" s="83">
        <f>SUM(K3:K88)</f>
        <v>129.45999999999998</v>
      </c>
      <c r="L89" s="84"/>
      <c r="M89" s="85"/>
      <c r="N89" s="85"/>
      <c r="O89" s="85"/>
      <c r="P89" s="85"/>
      <c r="Q89" s="79">
        <f>SUM(Q3:Q88)</f>
        <v>44</v>
      </c>
      <c r="R89" s="79">
        <f>SUM(R3:R88)</f>
        <v>285</v>
      </c>
      <c r="S89" s="86">
        <f t="shared" si="6"/>
        <v>329</v>
      </c>
      <c r="T89" s="87">
        <f>SUM(T3:T88)</f>
        <v>413</v>
      </c>
      <c r="U89" s="86"/>
      <c r="V89" s="87">
        <f>SUBTOTAL(9,V3:V88)</f>
        <v>5</v>
      </c>
      <c r="W89" s="82">
        <f>SUBTOTAL(9,W3:W88)</f>
        <v>24</v>
      </c>
      <c r="X89" s="82">
        <f>SUBTOTAL(9,X3:X88)</f>
        <v>15</v>
      </c>
      <c r="Y89" s="82">
        <f>SUBTOTAL(9,Y3:Y88)</f>
        <v>10</v>
      </c>
      <c r="Z89" s="82">
        <f>SUBTOTAL(9,Z3:Z88)</f>
        <v>0</v>
      </c>
      <c r="AA89" s="82">
        <f>SUBTOTAL(9,AA3:AA88)</f>
        <v>2</v>
      </c>
      <c r="AB89" s="82">
        <f>SUBTOTAL(9,AB3:AB88)</f>
        <v>4</v>
      </c>
      <c r="AC89" s="82">
        <f>SUBTOTAL(9,AC3:AC88)</f>
        <v>79</v>
      </c>
      <c r="AD89" s="82">
        <f>SUBTOTAL(9,AD3:AD88)</f>
        <v>32</v>
      </c>
      <c r="AE89" s="82">
        <f>SUBTOTAL(9,AE3:AE88)</f>
        <v>1</v>
      </c>
      <c r="AF89" s="82">
        <f>SUBTOTAL(9,AF3:AF88)</f>
        <v>1</v>
      </c>
      <c r="AG89" s="82">
        <f>SUBTOTAL(9,AG3:AG88)</f>
        <v>11</v>
      </c>
      <c r="AH89" s="82">
        <f>SUBTOTAL(9,AH3:AH88)</f>
        <v>0</v>
      </c>
      <c r="AI89" s="82">
        <f>SUBTOTAL(9,AI3:AI88)</f>
        <v>5</v>
      </c>
      <c r="AJ89" s="82">
        <f>SUBTOTAL(9,AJ3:AJ88)</f>
        <v>22</v>
      </c>
      <c r="AK89" s="82">
        <f>SUBTOTAL(9,AK3:AK88)</f>
        <v>13</v>
      </c>
      <c r="AL89" s="82">
        <f>SUBTOTAL(9,AL3:AL88)</f>
        <v>94</v>
      </c>
      <c r="AM89" s="82">
        <f>SUBTOTAL(9,AM3:AM88)</f>
        <v>0</v>
      </c>
      <c r="AN89" s="82">
        <f>SUBTOTAL(9,AN3:AN88)</f>
        <v>2</v>
      </c>
      <c r="AO89" s="82">
        <f>SUBTOTAL(9,AO3:AO88)</f>
        <v>17</v>
      </c>
      <c r="AP89" s="82">
        <f>SUBTOTAL(9,AP3:AP88)</f>
        <v>4</v>
      </c>
      <c r="AQ89" s="82">
        <f>SUBTOTAL(9,AQ3:AQ88)</f>
        <v>0</v>
      </c>
      <c r="AR89" s="82">
        <f>SUBTOTAL(9,AR3:AR88)</f>
        <v>15</v>
      </c>
      <c r="AS89" s="82">
        <f>SUBTOTAL(9,AS3:AS88)</f>
        <v>19</v>
      </c>
      <c r="AT89" s="82">
        <f>SUBTOTAL(9,AT3:AT88)</f>
        <v>0</v>
      </c>
      <c r="AU89" s="82">
        <f>SUBTOTAL(9,AU3:AU88)</f>
        <v>2</v>
      </c>
      <c r="AV89" s="82">
        <f>SUBTOTAL(9,AV3:AV88)</f>
        <v>0</v>
      </c>
      <c r="AW89" s="82">
        <f>SUBTOTAL(9,AW3:AW88)</f>
        <v>3</v>
      </c>
      <c r="AX89" s="82">
        <f>SUBTOTAL(9,AX3:AX88)</f>
        <v>25</v>
      </c>
      <c r="AY89" s="82">
        <f>SUBTOTAL(9,AY3:AY88)</f>
        <v>4</v>
      </c>
      <c r="AZ89" s="82">
        <f>SUBTOTAL(9,AZ3:AZ88)</f>
        <v>0</v>
      </c>
      <c r="BA89" s="82">
        <f>SUBTOTAL(9,BA3:BA88)</f>
        <v>1</v>
      </c>
      <c r="BB89" s="82">
        <f>SUBTOTAL(9,BB3:BB88)</f>
        <v>0</v>
      </c>
      <c r="BC89" s="82">
        <f>SUBTOTAL(9,BC3:BC88)</f>
        <v>44</v>
      </c>
      <c r="BD89" s="82">
        <f>SUBTOTAL(9,BD3:BD88)</f>
        <v>1</v>
      </c>
      <c r="BE89" s="82">
        <f>SUBTOTAL(9,BE3:BE88)</f>
        <v>2</v>
      </c>
      <c r="BF89" s="82">
        <f>SUBTOTAL(9,BF3:BF88)</f>
        <v>0</v>
      </c>
      <c r="BG89" s="82">
        <f>SUBTOTAL(9,BG3:BG88)</f>
        <v>8</v>
      </c>
      <c r="BH89" s="82">
        <f>SUBTOTAL(9,BH3:BH88)</f>
        <v>0</v>
      </c>
      <c r="BI89" s="82">
        <f>SUBTOTAL(9,BI3:BI88)</f>
        <v>12</v>
      </c>
      <c r="BJ89" s="82">
        <f>SUBTOTAL(9,BJ3:BJ88)</f>
        <v>1</v>
      </c>
      <c r="BK89" s="82">
        <f>SUBTOTAL(9,BK3:BK88)</f>
        <v>30</v>
      </c>
      <c r="BL89" s="82">
        <f>SUBTOTAL(9,BL3:BL88)</f>
        <v>2</v>
      </c>
      <c r="BM89" s="82">
        <f>SUBTOTAL(9,BM3:BM88)</f>
        <v>0</v>
      </c>
      <c r="BN89" s="82">
        <f>SUBTOTAL(9,BN3:BN88)</f>
        <v>1</v>
      </c>
      <c r="BO89" s="82">
        <f>SUBTOTAL(9,BO3:BO88)</f>
        <v>3</v>
      </c>
      <c r="BP89" s="82">
        <f>SUBTOTAL(9,BP3:BP88)</f>
        <v>0</v>
      </c>
      <c r="BQ89" s="82">
        <f>SUBTOTAL(9,BQ3:BQ88)</f>
        <v>19</v>
      </c>
      <c r="BR89" s="82">
        <f>SUBTOTAL(9,BR3:BR88)</f>
        <v>0</v>
      </c>
      <c r="BS89" s="82">
        <f>SUBTOTAL(9,BS3:BS88)</f>
        <v>0</v>
      </c>
      <c r="BT89" s="82">
        <f>SUBTOTAL(9,BT3:BT88)</f>
        <v>13</v>
      </c>
      <c r="BU89" s="82">
        <f>SUBTOTAL(9,BU3:BU88)</f>
        <v>0</v>
      </c>
      <c r="BV89" s="82">
        <f>SUBTOTAL(9,BV3:BV88)</f>
        <v>0</v>
      </c>
      <c r="BW89" s="82">
        <f>SUBTOTAL(9,BW3:BW88)</f>
        <v>1</v>
      </c>
      <c r="BX89" s="82">
        <f>SUBTOTAL(9,BX3:BX88)</f>
        <v>0</v>
      </c>
      <c r="BY89" s="82">
        <f>SUBTOTAL(9,BY3:BY88)</f>
        <v>0</v>
      </c>
      <c r="BZ89" s="82">
        <f>SUBTOTAL(9,BZ3:BZ88)</f>
        <v>1</v>
      </c>
      <c r="CA89" s="82">
        <f>SUBTOTAL(9,CA3:CA88)</f>
        <v>3</v>
      </c>
      <c r="CB89" s="82">
        <f>SUBTOTAL(9,CB3:CB88)</f>
        <v>0</v>
      </c>
      <c r="CC89" s="82">
        <f>SUBTOTAL(9,CC3:CC88)</f>
        <v>0</v>
      </c>
      <c r="CD89" s="82">
        <f>SUBTOTAL(9,CD3:CD88)</f>
        <v>0</v>
      </c>
      <c r="CE89" s="82">
        <f>SUBTOTAL(9,CE3:CE88)</f>
        <v>0</v>
      </c>
      <c r="CF89" s="82">
        <f>SUBTOTAL(9,CF3:CF88)</f>
        <v>14</v>
      </c>
      <c r="CG89" s="82">
        <f>SUBTOTAL(9,CG3:CG88)</f>
        <v>0</v>
      </c>
      <c r="CH89" s="82">
        <f>SUBTOTAL(9,CH3:CH88)</f>
        <v>3</v>
      </c>
      <c r="CI89" s="82">
        <f>SUBTOTAL(9,CI3:CI88)</f>
        <v>32</v>
      </c>
      <c r="CJ89" s="82">
        <f>SUBTOTAL(9,CJ3:CJ88)</f>
        <v>6</v>
      </c>
      <c r="CK89" s="82">
        <f>SUBTOTAL(9,CK3:CK88)</f>
        <v>27</v>
      </c>
      <c r="CL89" s="82">
        <f>SUBTOTAL(9,CL3:CL88)</f>
        <v>0</v>
      </c>
      <c r="CM89" s="82">
        <f>SUBTOTAL(9,CM3:CM88)</f>
        <v>1</v>
      </c>
      <c r="CN89" s="82">
        <f>SUBTOTAL(9,CN3:CN88)</f>
        <v>5</v>
      </c>
      <c r="CO89" s="82">
        <f>SUBTOTAL(9,CO3:CO88)</f>
        <v>0</v>
      </c>
      <c r="CP89" s="82">
        <f>SUBTOTAL(9,CP3:CP88)</f>
        <v>20</v>
      </c>
    </row>
    <row r="90" ht="12.75"/>
    <row r="92" ht="12.75"/>
    <row r="94" ht="12.75"/>
    <row r="95" ht="12.75"/>
    <row r="96" ht="12.75"/>
    <row r="99" ht="12.75"/>
    <row r="100" ht="12.75"/>
    <row r="101" ht="12.75"/>
    <row r="106" ht="12.75"/>
    <row r="107" ht="12.75"/>
    <row r="110" ht="12.75"/>
    <row r="112" ht="12.75"/>
    <row r="113" ht="12.75"/>
    <row r="115" ht="12.75"/>
    <row r="116" ht="12.75"/>
    <row r="120" ht="12.75"/>
    <row r="121" ht="12.75"/>
    <row r="122" ht="12.75"/>
    <row r="123" ht="12.75"/>
    <row r="128" ht="12.75"/>
    <row r="129" ht="12.75"/>
    <row r="130" ht="12.75"/>
  </sheetData>
  <sheetProtection/>
  <hyperlinks>
    <hyperlink ref="E15" r:id="rId1" display="http://kansalaisen.karttapaikka.fi/linkki?scale=16000&amp;srs=EPSG%3A3067&amp;y=6762194&amp;mode=rasta&amp;x=194931&amp;lang=fi"/>
    <hyperlink ref="E19" r:id="rId2" display="http://kansalaisen.karttapaikka.fi/linkki?scale=16000&amp;srs=EPSG%3A3067&amp;y=6761614&amp;mode=rasta&amp;x=196067&amp;lang=fi"/>
    <hyperlink ref="E82" r:id="rId3" display="http://kansalaisen.karttapaikka.fi/linkki?scale=16000&amp;text=Seikmeri&amp;srs=EPSG%3A3067&amp;y=6749332&amp;mode=rasta&amp;x=192577&amp;lang=fi"/>
    <hyperlink ref="E80" r:id="rId4" display="http://kansalaisen.karttapaikka.fi/linkki?scale=16000&amp;text=Ruonanj%C3%A4rvi&amp;srs=EPSG%3A3067&amp;y=6753532&amp;mode=rasta&amp;x=182153&amp;lang=fi"/>
    <hyperlink ref="E77" r:id="rId5" display="http://kansalaisen.karttapaikka.fi/linkki?scale=16000&amp;text=Pispanniitun+lampi&amp;srs=EPSG%3A3067&amp;y=6752876&amp;mode=rasta&amp;x=182413&amp;lang=fi"/>
    <hyperlink ref="E78" r:id="rId6" display="http://kansalaisen.karttapaikka.fi/linkki?scale=16000&amp;text=Putsaaren+lampi&amp;srs=EPSG%3A3067&amp;y=6753548&amp;mode=rasta&amp;x=182725&amp;lang=fi"/>
    <hyperlink ref="E85" r:id="rId7" display="http://kansalaisen.karttapaikka.fi/linkki?scale=8000&amp;text=Tevaluodon+j%C3%A4rvi&amp;srs=EPSG%3A3067&amp;y=6760322&amp;mode=rasta&amp;x=182199&amp;lang=fi"/>
    <hyperlink ref="E86" r:id="rId8" display="http://kansalaisen.karttapaikka.fi/linkki?scale=8000&amp;text=Tevaluodon+lampi&amp;srs=EPSG%3A3067&amp;y=6759898&amp;mode=rasta&amp;x=182457&amp;lang=fi"/>
    <hyperlink ref="E87" r:id="rId9" display="http://kansalaisen.karttapaikka.fi/linkki?scale=16000&amp;text=Vekaranj%C3%A4rvi&amp;srs=EPSG%3A3067&amp;y=6759846&amp;mode=rasta&amp;x=175725&amp;lang=fi"/>
    <hyperlink ref="E88" r:id="rId10" display="http://kansalaisen.karttapaikka.fi/linkki?scale=40000&amp;text=V%C3%A4h%C3%A4j%C3%A4rvi&amp;srs=EPSG%3A3067&amp;y=6769302&amp;x=193703&amp;lang=fi"/>
    <hyperlink ref="E66" r:id="rId11" display="http://kansalaisen.karttapaikka.fi/linkki?scale=40000&amp;text=Lamminj%C3%A4rvi&amp;srs=EPSG%3A3067&amp;y=6766202&amp;x=190373&amp;lang=fi"/>
    <hyperlink ref="E64" r:id="rId12" display="http://kansalaisen.karttapaikka.fi/linkki?scale=16000&amp;text=Kuolinlahti&amp;srs=EPSG%3A3067&amp;y=6763518&amp;mode=rasta&amp;x=185577&amp;lang=fi"/>
    <hyperlink ref="E63" r:id="rId13" display="http://kansalaisen.karttapaikka.fi/linkki?scale=16000&amp;text=Kulju+N&amp;srs=EPSG%3A3067&amp;y=6754728&amp;mode=rasta&amp;x=181189&amp;lang=fi"/>
    <hyperlink ref="E60" r:id="rId14" display="http://kansalaisen.karttapaikka.fi/linkki?scale=16000&amp;text=Kotoviikin+lampi&amp;srs=EPSG%3A3067&amp;y=6750008&amp;mode=rasta&amp;x=189549&amp;lang=fi"/>
    <hyperlink ref="E58" r:id="rId15" display="http://kansalaisen.karttapaikka.fi/linkki?scale=40000&amp;text=Kettelinj%C3%A4rvi&amp;srs=EPSG%3A3067&amp;y=6774272&amp;x=190443&amp;lang=fi"/>
    <hyperlink ref="E56" r:id="rId16" display="http://kansalaisen.karttapaikka.fi/linkki?scale=16000&amp;text=Kappelin+lampi&amp;srs=EPSG%3A3067&amp;y=6753692&amp;mode=rasta&amp;x=181473&amp;lang=fi"/>
    <hyperlink ref="E48" r:id="rId17" display="http://kansalaisen.karttapaikka.fi/linkki?scale=40000&amp;text=Isoj%C3%A4rvi&amp;srs=EPSG%3A3067&amp;y=6770082&amp;x=193243&amp;lang=fi"/>
    <hyperlink ref="E47" r:id="rId18" display="http://kansalaisen.karttapaikka.fi/linkki?scale=40000&amp;text=Hakalahti&amp;srs=EPSG%3A3067&amp;y=6765332&amp;x=192383&amp;lang=fi"/>
    <hyperlink ref="E39" r:id="rId19" display="http://kansalaisen.karttapaikka.fi/linkki?scale=16000&amp;text=Pasniitunper%C3%A4&amp;srs=EPSG%3A3067&amp;y=6744196&amp;mode=rasta&amp;x=192751&amp;lang=fi"/>
    <hyperlink ref="E42" r:id="rId20" display="http://kansalaisen.karttapaikka.fi/linkki?scale=16000&amp;text=Santalanper%C3%A4&amp;srs=EPSG%3A3067&amp;y=6741876&amp;mode=rasta&amp;x=192891&amp;lang=fi"/>
    <hyperlink ref="E38" r:id="rId21" display="http://kansalaisen.karttapaikka.fi/linkki?scale=16000&amp;text=Mustanalhonj%C3%A4rvi&amp;srs=EPSG%3A3067&amp;y=6741320&amp;mode=rasta&amp;x=193319&amp;lang=fi"/>
    <hyperlink ref="E36" r:id="rId22" display="http://kansalaisen.karttapaikka.fi/linkki?scale=16000&amp;text=Mustaj%C3%A4rvi&amp;srs=EPSG%3A3067&amp;y=6740520&amp;mode=rasta&amp;x=194087&amp;lang=fi"/>
    <hyperlink ref="E35" r:id="rId23" display="http://kansalaisen.karttapaikka.fi/linkki?scale=16000&amp;text=Muntilanaukko&amp;srs=EPSG%3A3067&amp;y=6740512&amp;mode=rasta&amp;x=192555&amp;lang=fi"/>
    <hyperlink ref="E33" r:id="rId24" display="http://kansalaisen.karttapaikka.fi/linkki?scale=16000&amp;text=Koilanaukko&amp;srs=EPSG%3A3067&amp;y=6739652&amp;mode=rasta&amp;x=193071&amp;lang=fi"/>
    <hyperlink ref="E31" r:id="rId25" display="http://kansalaisen.karttapaikka.fi/linkki?scale=16000&amp;text=Karej%C3%A4rvi&amp;srs=EPSG%3A3067&amp;y=6739176&amp;mode=rasta&amp;x=194119&amp;lang=fi"/>
    <hyperlink ref="E43" r:id="rId26" display="http://kansalaisen.karttapaikka.fi/linkki?scale=8000&amp;text=Sisunpuhti&amp;srs=EPSG%3A3067&amp;y=6744428&amp;mode=rasta&amp;x=189605&amp;lang=fi"/>
    <hyperlink ref="E32" r:id="rId27" display="http://kansalaisen.karttapaikka.fi/linkki?scale=8000&amp;text=Kirstan+lampi&amp;srs=EPSG%3A3067&amp;y=6745602&amp;mode=rasta&amp;x=191429&amp;lang=fi"/>
    <hyperlink ref="E57" r:id="rId28" display="http://kansalaisen.karttapaikka.fi/linkki?scale=16000&amp;text=Kasarminlahti&amp;srs=EPSG%3A3067&amp;y=6751948&amp;mode=rasta&amp;x=196921&amp;lang=fi"/>
    <hyperlink ref="E65" r:id="rId29" display="http://kansalaisen.karttapaikka.fi/linkki?scale=16000&amp;text=K%C3%A4%C3%A4tyj%C3%A4rvi&amp;srs=EPSG%3A3067&amp;y=6753376&amp;mode=rasta&amp;x=197669&amp;lang=fi"/>
    <hyperlink ref="E79" r:id="rId30" display="http://kansalaisen.karttapaikka.fi/linkki?scale=16000&amp;text=Ruokolanj%C3%A4rvi&amp;srs=EPSG%3A3067&amp;y=6753724&amp;mode=rasta&amp;x=196965&amp;lang=fi"/>
    <hyperlink ref="E71" r:id="rId31" display="http://kansalaisen.karttapaikka.fi/linkki?scale=16000&amp;text=Menlahdenper%C3%A4&amp;srs=EPSG%3A3067&amp;y=6763486&amp;mode=rasta&amp;x=186525&amp;lang=fi"/>
    <hyperlink ref="E76" r:id="rId32" display="http://kansalaisen.karttapaikka.fi/linkki?scale=16000&amp;text=Pietolanlahti&amp;srs=EPSG%3A3067&amp;y=6753492&amp;mode=rasta&amp;x=195257&amp;lang=fi"/>
    <hyperlink ref="E8" r:id="rId33" display="http://kansalaisen.karttapaikka.fi/linkki?scale=16000&amp;text=Kaukaj%C3%A4rvi&amp;srs=EPSG%3A3067&amp;y=6750408&amp;mode=rasta&amp;x=209785&amp;lang=fi"/>
    <hyperlink ref="E18" r:id="rId34" display="http://kansalaisen.karttapaikka.fi/linkki?scale=16000&amp;text=Rahkaj%C3%A4rvi&amp;srs=EPSG%3A3067&amp;y=6756688&amp;mode=rasta&amp;x=205215&amp;lang=fi"/>
    <hyperlink ref="E24" r:id="rId35" display="http://kansalaisen.karttapaikka.fi/linkki?scale=16000&amp;text=Umpurinj%C3%A4rvi&amp;srs=EPSG%3A3067&amp;y=6756492&amp;mode=rasta&amp;x=206639&amp;lang=fi"/>
    <hyperlink ref="E22" r:id="rId36" display="http://kansalaisen.karttapaikka.fi/linkki?scale=16000&amp;text=Tuuranj%C3%A4rvi&amp;srs=EPSG%3A3067&amp;y=6755234&amp;mode=rasta&amp;x=210805&amp;lang=fi"/>
    <hyperlink ref="E69" r:id="rId37" display="http://kansalaisen.karttapaikka.fi/linkki?scale=16000&amp;text=Loukeenluodon+lampi&amp;srs=EPSG%3A3067&amp;y=6769545&amp;mode=rasta&amp;x=189387&amp;lang=fi"/>
    <hyperlink ref="E54" r:id="rId38" display="http://kansalaisen.karttapaikka.fi/linkki?scale=16000&amp;text=Kajakulman+lammet+%287%29&amp;srs=EPSG%3A3067&amp;y=6775581&amp;mode=rasta&amp;x=185363&amp;lang=fi"/>
    <hyperlink ref="E46" r:id="rId39" display="http://kansalaisen.karttapaikka.fi/linkki?scale=8000&amp;text=Haappalahti&amp;srs=EPSG%3A3067&amp;y=6758039&amp;mode=rasta&amp;x=187699&amp;lang=fi"/>
    <hyperlink ref="E75" r:id="rId40" display="http://kansalaisen.karttapaikka.fi/linkki?scale=8000&amp;text=Pasklahti&amp;srs=EPSG%3A3067&amp;y=6757879&amp;mode=rasta&amp;x=187233&amp;lang=fi"/>
    <hyperlink ref="E70" r:id="rId41" display="http://kansalaisen.karttapaikka.fi/linkki?scale=8000&amp;text=Meri-Ihamon+lampi&amp;srs=EPSG%3A3067&amp;y=6777003&amp;mode=rasta&amp;x=191297&amp;lang=fi"/>
    <hyperlink ref="E73" r:id="rId42" display="http://kansalaisen.karttapaikka.fi/linkki?scale=8000&amp;text=N%C3%A4kinkulju&amp;srs=EPSG%3A3067&amp;y=6764313&amp;mode=rasta&amp;x=198521&amp;lang=fi"/>
    <hyperlink ref="E68" r:id="rId43" display="http://kansalaisen.karttapaikka.fi/linkki?scale=8000&amp;text=Liikalahti&amp;srs=EPSG%3A3067&amp;y=6760775&amp;mode=rasta&amp;x=186111&amp;lang=fi"/>
    <hyperlink ref="E84" r:id="rId44" display="http://kansalaisen.karttapaikka.fi/linkki?scale=8000&amp;text=S%C3%A4ik%C3%A4nm%C3%A4en+lampi&amp;srs=EPSG%3A3067&amp;y=6768596&amp;mode=rasta&amp;x=193427&amp;lang=fi"/>
    <hyperlink ref="E74" r:id="rId45" display="http://kansalaisen.karttapaikka.fi/linkki?scale=8000&amp;text=Otavanp%C3%A4%C3%A4n+lampi&amp;srs=EPSG%3A3067&amp;y=6759148&amp;mode=rasta&amp;x=186710&amp;lang=fi"/>
    <hyperlink ref="E44" r:id="rId46" display="http://kansalaisen.karttapaikka.fi/linkki?scale=40000&amp;text=Taipaleenj%C3%A4rvi&amp;srs=EPSG%3A3067&amp;y=6744298&amp;mode=rasta&amp;x=200980&amp;lang=fi"/>
    <hyperlink ref="E81" r:id="rId47" display="http://kansalaisen.karttapaikka.fi/linkki?scale=16000&amp;text=Samppalahti&amp;srs=EPSG%3A3067&amp;y=6774768&amp;mode=rasta&amp;x=189791&amp;lang=fi"/>
    <hyperlink ref="E49" r:id="rId48" display="http://kansalaisen.karttapaikka.fi/linkki?scale=8000&amp;text=Juhannenmeren+lammet+%282%29&amp;srs=EPSG%3A3067&amp;y=6775428&amp;mode=rasta&amp;x=190223&amp;lang=fi"/>
    <hyperlink ref="E29" r:id="rId49" display="https://asiointi.maanmittauslaitos.fi/karttapaikka/?share=customMarker&amp;n=6735267.333080791&amp;e=201172.16572372388&amp;title=Haapalanj%C3%A4rvi&amp;desc=&amp;zoom=9&amp;layers=%5B%7B%22id%22%3A2%2C%22opacity%22%3A100%7D%5D"/>
    <hyperlink ref="E41" r:id="rId50" display="https://asiointi.maanmittauslaitos.fi/karttapaikka/?share=customMarker&amp;n=6736454.069762952&amp;e=197770.84915700942&amp;title=Sannasvesi&amp;desc=&amp;zoom=9&amp;layers=%5B%7B%22id%22%3A2%2C%22opacity%22%3A100%7D%5D"/>
    <hyperlink ref="E30" r:id="rId51" display="https://asiointi.maanmittauslaitos.fi/karttapaikka/?share=customMarker&amp;n=6741971.182856056&amp;e=194585.19322405432&amp;title=Hakulanj%C3%A4rvi&amp;desc=&amp;zoom=9&amp;layers=%5B%7B%22id%22%3A2%2C%22opacity%22%3A100%7D%5D"/>
    <hyperlink ref="E34" r:id="rId52" display="https://asiointi.maanmittauslaitos.fi/karttapaikka/?share=customMarker&amp;n=6740728.980774469&amp;e=199918.16775728873&amp;title=Korvenj%C3%A4rvi&amp;desc=&amp;zoom=10&amp;layers=%5B%7B%22id%22%3A2%2C%22opacity%22%3A100%7D%5D"/>
    <hyperlink ref="E37" r:id="rId53" display="https://asiointi.maanmittauslaitos.fi/karttapaikka/?share=customMarker&amp;n=6743567.296969891&amp;e=202154.55337536053&amp;title=Mustaj%C3%A4rvi&amp;desc=&amp;zoom=9&amp;layers=%5B%7B%22id%22%3A2%2C%22opacity%22%3A100%7D%5D"/>
    <hyperlink ref="E28" r:id="rId54" display="https://asiointi.maanmittauslaitos.fi/karttapaikka/?share=customMarker&amp;n=6739707.474932316&amp;e=200426.55361950118&amp;title=Alhontaanj%C3%A4rvi&amp;desc=&amp;zoom=9&amp;layers=%5B%7B%22id%22%3A2%2C%22opacity%22%3A100%7D%5D"/>
    <hyperlink ref="E27" r:id="rId55" display="https://asiointi.maanmittauslaitos.fi/karttapaikka/?share=customMarker&amp;n=6737574.636001612&amp;e=199723.13842730471&amp;title=Ahmasvesi&amp;desc=&amp;zoom=8&amp;layers=%5B%7B%22id%22%3A2%2C%22opacity%22%3A100%7D%5D"/>
    <hyperlink ref="E40" r:id="rId56" display="https://asiointi.maanmittauslaitos.fi/karttapaikka/?share=customMarker&amp;n=6741977.240525154&amp;e=196559.09122008213&amp;title=Pietil%C3%A4nlahti&amp;desc=&amp;zoom=10&amp;layers=%5B%7B%22id%22%3A2%2C%22opacity%22%3A100%7D%5D"/>
    <hyperlink ref="E45" r:id="rId57" display="https://asiointi.maanmittauslaitos.fi/karttapaikka/?share=customMarker&amp;n=6737932.774920391&amp;e=194902.05889810692&amp;title=Tirkkalanj%C3%A4rvi&amp;desc=&amp;zoom=9&amp;layers=%5B%7B%22id%22%3A2%2C%22opacity%22%3A100%7D%5D"/>
    <hyperlink ref="E3" r:id="rId58" display="https://asiointi.maanmittauslaitos.fi/karttapaikka/?share=customMarker&amp;n=6756512.77457525&amp;e=196426.34536145785&amp;title=Hiunj%C3%A4rvi&amp;desc=&amp;zoom=9&amp;layers=%5B%7B%22id%22%3A2%2C%22opacity%22%3A100%7D%5D"/>
    <hyperlink ref="E4" r:id="rId59" display="https://asiointi.maanmittauslaitos.fi/karttapaikka/?share=customMarker&amp;n=6745477.2759335125&amp;e=198969.84061345865&amp;title=Hihdanj%C3%A4rvi&amp;desc=&amp;zoom=10&amp;layers=%5B%7B%22id%22%3A2%2C%22opacity%22%3A100%7D%5D"/>
    <hyperlink ref="E6" r:id="rId60" display="https://asiointi.maanmittauslaitos.fi/karttapaikka/?share=customMarker&amp;n=6746571.057401328&amp;e=209575.7797670237&amp;title=Kaitaj%C3%A4rvi&amp;desc=&amp;zoom=8&amp;layers=%5B%7B%22id%22%3A2%2C%22opacity%22%3A100%7D%5D"/>
    <hyperlink ref="E7" r:id="rId61" display="https://asiointi.maanmittauslaitos.fi/karttapaikka/?share=customMarker&amp;n=6747220.2069455255&amp;e=211159.96002081546&amp;title=Kakkuri&amp;desc=&amp;zoom=10&amp;layers=%5B%7B%22id%22%3A2%2C%22opacity%22%3A100%7D%5D"/>
    <hyperlink ref="E26" r:id="rId62" display="https://asiointi.maanmittauslaitos.fi/karttapaikka/?share=customMarker&amp;n=6750321.847070249&amp;e=210693.56784738263&amp;title=V%C3%A4h%C3%A4j%C3%A4rvi&amp;desc=&amp;zoom=11&amp;layers=%5B%7B%22id%22%3A2%2C%22opacity%22%3A100%7D%5D"/>
    <hyperlink ref="E21" r:id="rId63" display="https://asiointi.maanmittauslaitos.fi/karttapaikka/?share=customMarker&amp;n=6745353.304125498&amp;e=202183.02857791958&amp;title=S%C3%A4%C3%A4ksj%C3%A4rvi&amp;desc=&amp;zoom=10&amp;layers=%5B%7B%22id%22%3A2%2C%22opacity%22%3A100%7D%5D"/>
    <hyperlink ref="E23" r:id="rId64" display="https://asiointi.maanmittauslaitos.fi/karttapaikka/?share=customMarker&amp;n=6751303.735424291&amp;e=206040.9274679107&amp;title=Tynnyrij%C3%A4rvi&amp;desc=&amp;zoom=10&amp;layers=%5B%7B%22id%22%3A2%2C%22opacity%22%3A100%7D%5D"/>
    <hyperlink ref="E9" r:id="rId65" display="https://asiointi.maanmittauslaitos.fi/karttapaikka/?share=customMarker&amp;n=6751567.735393774&amp;e=206557.72748622124&amp;title=Kauraj%C3%A4rvi&amp;desc=&amp;zoom=11&amp;layers=%5B%7B%22id%22%3A2%2C%22opacity%22%3A100%7D%5D"/>
    <hyperlink ref="E16" r:id="rId66" display="https://asiointi.maanmittauslaitos.fi/karttapaikka/?share=customMarker&amp;n=6751435.974734559&amp;e=207243.97247786698&amp;title=Ohij%C3%A4rvi&amp;desc=&amp;zoom=10&amp;layers=%5B%7B%22id%22%3A2%2C%22opacity%22%3A100%7D%5D"/>
    <hyperlink ref="E10" r:id="rId67" display="https://asiointi.maanmittauslaitos.fi/karttapaikka/?share=customMarker&amp;n=6752539.932443611&amp;e=204329.15274208662&amp;title=Korvenj%C3%A4rvi&amp;desc=&amp;zoom=10&amp;layers=%5B%7B%22id%22%3A2%2C%22opacity%22%3A100%7D%5D"/>
    <hyperlink ref="E20" r:id="rId68" display="https://asiointi.maanmittauslaitos.fi/karttapaikka/?share=customMarker&amp;n=6751539.654033037&amp;e=205352.91912718973&amp;title=Sautunj%C3%A4rvi&amp;desc=&amp;zoom=9&amp;layers=%5B%7B%22id%22%3A2%2C%22opacity%22%3A100%7D%5D"/>
    <hyperlink ref="E17" r:id="rId69" display="https://asiointi.maanmittauslaitos.fi/karttapaikka/?share=customMarker&amp;n=6748199.187723967&amp;e=208536.92619564166&amp;title=Palsanj%C3%A4rvi&amp;desc=&amp;zoom=10&amp;layers=%5B%7B%22id%22%3A2%2C%22opacity%22%3A100%7D%5D"/>
    <hyperlink ref="E11" r:id="rId70" display="https://asiointi.maanmittauslaitos.fi/karttapaikka/?share=customMarker&amp;n=6759567.613446909&amp;e=202319.09689740598&amp;title=Kulij%C3%A4rvi&amp;desc=&amp;zoom=9&amp;layers=%5B%7B%22id%22%3A2%2C%22opacity%22%3A100%7D%5D"/>
    <hyperlink ref="E12" r:id="rId71" display="https://asiointi.maanmittauslaitos.fi/karttapaikka/?share=customMarker&amp;n=6760952.292588928&amp;e=202323.7611720513&amp;title=K%C3%A4rkkistenj%C3%A4rvi&amp;desc=&amp;zoom=10&amp;layers=%5B%7B%22id%22%3A2%2C%22opacity%22%3A100%7D%5D"/>
    <hyperlink ref="E59" r:id="rId72" display="https://asiointi.maanmittauslaitos.fi/karttapaikka/?share=customMarker&amp;n=6758290.837310639&amp;e=188610.47772423885&amp;title=Korsaarenj%C3%A4rvi&amp;desc=&amp;zoom=9&amp;layers=%5B%7B%22id%22%3A2%2C%22opacity%22%3A100%7D%5D"/>
    <hyperlink ref="E67" r:id="rId73" display="https://asiointi.maanmittauslaitos.fi/karttapaikka/?share=customMarker&amp;n=6764425.211528717&amp;e=185089.52320497754&amp;title=Liesluodon%20lammet%20(3)&amp;desc=&amp;zoom=10&amp;layers=%5B%7B%22id%22%3A2%2C%22opacity%22%3A100%7D%5D"/>
    <hyperlink ref="E50" r:id="rId74" display="https://asiointi.maanmittauslaitos.fi/karttapaikka/?share=customMarker&amp;n=6771665.763636194&amp;e=184392.05361225724&amp;title=Hylkkarin%20j%C3%A4rvi&amp;desc=&amp;zoom=10&amp;layers=%5B%7B%22id%22%3A2%2C%22opacity%22%3A100%7D%5D"/>
    <hyperlink ref="E51" r:id="rId75" display="https://asiointi.maanmittauslaitos.fi/karttapaikka/?share=customMarker&amp;n=6771936.163614832&amp;e=184340.8536000502&amp;title=Hylkkarin%20N-lampi&amp;desc=&amp;zoom=10&amp;layers=%5B%7B%22id%22%3A2%2C%22opacity%22%3A100%7D%5D"/>
    <hyperlink ref="E52" r:id="rId76" display="https://asiointi.maanmittauslaitos.fi/karttapaikka/?share=customMarker&amp;n=6771169.763636194&amp;e=184414.45357563614&amp;title=Hylkkarin%20S-lammet%20(2)&amp;desc=&amp;zoom=10&amp;layers=%5B%7B%22id%22%3A2%2C%22opacity%22%3A100%7D%5D"/>
    <hyperlink ref="E53" r:id="rId77" display="https://asiointi.maanmittauslaitos.fi/karttapaikka/?share=customMarker&amp;n=6771736.163630091&amp;e=184107.25362446427&amp;title=Hylkkarin%20W-lampi&amp;desc=&amp;zoom=10&amp;layers=%5B%7B%22id%22%3A2%2C%22opacity%22%3A100%7D%5D"/>
    <hyperlink ref="E55" r:id="rId78" display="https://asiointi.maanmittauslaitos.fi/karttapaikka/?share=customMarker&amp;n=6761249.7449877355&amp;e=185132.9626119115&amp;title=Kalliorannan%20lampi&amp;desc=&amp;zoom=10&amp;layers=%5B%7B%22id%22%3A2%2C%22opacity%22%3A100%7D%5D"/>
    <hyperlink ref="E61" r:id="rId79" display="https://asiointi.maanmittauslaitos.fi/karttapaikka/?share=customMarker&amp;n=6750320.906295365&amp;e=189466.62345290225&amp;title=Kotoviikki&amp;desc=&amp;zoom=11&amp;layers=%5B%7B%22id%22%3A2%2C%22opacity%22%3A100%7D%5D"/>
    <hyperlink ref="E62" r:id="rId80" display="https://asiointi.maanmittauslaitos.fi/karttapaikka/?share=customMarker&amp;n=6762214.036246434&amp;e=186483.21457953518&amp;title=Kukaisten%20j%C3%A4rvi&amp;desc=&amp;zoom=11&amp;layers=%5B%7B%22id%22%3A2%2C%22opacity%22%3A100%7D%5D"/>
    <hyperlink ref="E83" r:id="rId81" display="https://asiointi.maanmittauslaitos.fi/karttapaikka/?share=customMarker&amp;n=6763749.747564184&amp;e=186229.99796188157&amp;title=Suukarinrauma&amp;desc=&amp;zoom=10&amp;layers=%5B%7B%22id%22%3A2%2C%22opacity%22%3A100%7D%5D"/>
    <hyperlink ref="E5" r:id="rId82" display="https://asiointi.maanmittauslaitos.fi/karttapaikka/?share=customMarker&amp;n=6748092.35470068&amp;e=207438.41591655347&amp;title=Iso-H%C3%A4%C3%A4h%C3%A4j%C3%A4rvi&amp;desc=&amp;zoom=10&amp;layers=%5B%7B%22id%22%3A2%2C%22opacity%22%3A100%7D%5D"/>
    <hyperlink ref="E14" r:id="rId83" display="https://asiointi.maanmittauslaitos.fi/karttapaikka/?share=customMarker&amp;n=6761820.977402287&amp;e=201257.31553590725&amp;title=Merilammi&amp;desc=&amp;zoom=9&amp;layers=%5B%7B%22id%22%3A2%2C%22opacity%22%3A100%7D%5D"/>
    <hyperlink ref="E25" r:id="rId84" display="https://asiointi.maanmittauslaitos.fi/karttapaikka/?share=customMarker&amp;n=6747164.298036747&amp;e=208029.84306038302&amp;title=V%C3%A4h%C3%A4j%C3%A4rvi&amp;desc=&amp;zoom=9&amp;layers=%5B%7B%22id%22%3A2%2C%22opacity%22%3A100%7D%5D"/>
    <hyperlink ref="E13" r:id="rId85" display="https://asiointi.maanmittauslaitos.fi/karttapaikka/?share=customMarker&amp;n=6751269.782579869&amp;e=211473.49399013593&amp;title=Lukkionj%C3%A4rvi&amp;desc=&amp;zoom=11&amp;layers=%5B%7B%22id%22%3A2%2C%22opacity%22%3A100%7D%5D"/>
  </hyperlinks>
  <printOptions/>
  <pageMargins left="0.7" right="0.7" top="0.75" bottom="0.75" header="0.3" footer="0.3"/>
  <pageSetup orientation="portrait" paperSize="9"/>
  <legacyDrawing r:id="rId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83"/>
  <sheetViews>
    <sheetView zoomScalePageLayoutView="0" workbookViewId="0" topLeftCell="A58">
      <selection activeCell="A2" sqref="A2"/>
    </sheetView>
  </sheetViews>
  <sheetFormatPr defaultColWidth="5.7109375" defaultRowHeight="12.75"/>
  <cols>
    <col min="1" max="1" width="31.28125" style="0" bestFit="1" customWidth="1"/>
    <col min="2" max="2" width="11.57421875" style="0" bestFit="1" customWidth="1"/>
    <col min="3" max="3" width="10.421875" style="0" bestFit="1" customWidth="1"/>
    <col min="4" max="4" width="10.28125" style="0" bestFit="1" customWidth="1"/>
    <col min="5" max="5" width="7.7109375" style="0" customWidth="1"/>
    <col min="6" max="6" width="7.7109375" style="54" bestFit="1" customWidth="1"/>
    <col min="7" max="7" width="9.28125" style="71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4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294</v>
      </c>
      <c r="B3" t="s">
        <v>295</v>
      </c>
      <c r="C3" s="26" t="s">
        <v>296</v>
      </c>
      <c r="D3" s="27" t="s">
        <v>296</v>
      </c>
      <c r="E3" s="46" t="s">
        <v>297</v>
      </c>
      <c r="G3" s="30"/>
      <c r="H3" s="25">
        <v>4.6</v>
      </c>
      <c r="J3" s="27">
        <f aca="true" t="shared" si="0" ref="J3:J11">H3+I3</f>
        <v>4.6</v>
      </c>
      <c r="K3" s="25">
        <v>1.2</v>
      </c>
      <c r="L3" s="32"/>
      <c r="M3" s="33">
        <v>0</v>
      </c>
      <c r="N3" s="33">
        <v>4</v>
      </c>
      <c r="O3" s="33">
        <v>0</v>
      </c>
      <c r="P3" s="34">
        <v>0</v>
      </c>
      <c r="Q3" s="35">
        <v>0</v>
      </c>
      <c r="R3">
        <v>10</v>
      </c>
      <c r="S3">
        <f aca="true" t="shared" si="1" ref="S3:S9">Q3+R3</f>
        <v>10</v>
      </c>
      <c r="T3" s="36">
        <f aca="true" t="shared" si="2" ref="T3:T9">SUM(V3:Z3,AC3:AS3,BB3:BC3)</f>
        <v>0</v>
      </c>
      <c r="U3" s="37">
        <f aca="true" t="shared" si="3" ref="U3:U9">T3*100/H3</f>
        <v>0</v>
      </c>
      <c r="V3" s="36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3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/>
    </row>
    <row r="4" spans="1:94" ht="12.75">
      <c r="A4" t="s">
        <v>298</v>
      </c>
      <c r="C4" s="26" t="s">
        <v>296</v>
      </c>
      <c r="D4" s="27" t="s">
        <v>296</v>
      </c>
      <c r="E4" s="46" t="s">
        <v>299</v>
      </c>
      <c r="F4" s="54">
        <v>2022</v>
      </c>
      <c r="G4" s="40" t="s">
        <v>300</v>
      </c>
      <c r="H4" s="25">
        <v>9</v>
      </c>
      <c r="I4">
        <v>1</v>
      </c>
      <c r="J4" s="27">
        <f t="shared" si="0"/>
        <v>10</v>
      </c>
      <c r="K4" s="25">
        <v>1.8</v>
      </c>
      <c r="L4" s="41" t="s">
        <v>172</v>
      </c>
      <c r="M4" s="33">
        <v>1</v>
      </c>
      <c r="N4" s="33">
        <v>3</v>
      </c>
      <c r="O4" s="33">
        <v>0</v>
      </c>
      <c r="P4" s="34">
        <v>0</v>
      </c>
      <c r="Q4" s="35">
        <v>2</v>
      </c>
      <c r="R4">
        <v>5</v>
      </c>
      <c r="S4">
        <f t="shared" si="1"/>
        <v>7</v>
      </c>
      <c r="T4" s="36">
        <f t="shared" si="2"/>
        <v>6</v>
      </c>
      <c r="U4" s="37">
        <f t="shared" si="3"/>
        <v>66.66666666666667</v>
      </c>
      <c r="V4" s="36"/>
      <c r="W4" s="38"/>
      <c r="X4" s="38"/>
      <c r="Y4" s="38"/>
      <c r="Z4" s="38"/>
      <c r="AA4" s="38"/>
      <c r="AB4" s="38"/>
      <c r="AC4" s="38">
        <v>2</v>
      </c>
      <c r="AD4" s="38">
        <v>1</v>
      </c>
      <c r="AE4" s="38"/>
      <c r="AF4" s="38"/>
      <c r="AG4" s="38"/>
      <c r="AH4" s="38"/>
      <c r="AI4" s="38"/>
      <c r="AJ4" s="38"/>
      <c r="AK4" s="38"/>
      <c r="AL4" s="38">
        <v>2</v>
      </c>
      <c r="AM4" s="38"/>
      <c r="AN4" s="38"/>
      <c r="AO4" s="33"/>
      <c r="AP4" s="33"/>
      <c r="AQ4" s="38"/>
      <c r="AR4" s="38"/>
      <c r="AS4" s="38">
        <v>1</v>
      </c>
      <c r="AT4" s="38"/>
      <c r="AU4" s="38"/>
      <c r="AV4" s="38"/>
      <c r="AW4" s="38"/>
      <c r="AX4" s="33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</row>
    <row r="5" spans="1:94" ht="12.75">
      <c r="A5" t="s">
        <v>301</v>
      </c>
      <c r="B5" t="s">
        <v>302</v>
      </c>
      <c r="C5" s="26" t="s">
        <v>296</v>
      </c>
      <c r="D5" s="27" t="s">
        <v>296</v>
      </c>
      <c r="E5" s="46" t="s">
        <v>303</v>
      </c>
      <c r="F5" s="54">
        <v>2014</v>
      </c>
      <c r="G5" s="40" t="s">
        <v>300</v>
      </c>
      <c r="H5" s="25">
        <v>5.2</v>
      </c>
      <c r="I5">
        <v>3</v>
      </c>
      <c r="J5" s="27">
        <f t="shared" si="0"/>
        <v>8.2</v>
      </c>
      <c r="K5" s="25">
        <v>1.9</v>
      </c>
      <c r="L5" s="32" t="s">
        <v>172</v>
      </c>
      <c r="M5" s="33">
        <v>1</v>
      </c>
      <c r="N5" s="33">
        <v>3</v>
      </c>
      <c r="O5" s="33">
        <v>0</v>
      </c>
      <c r="P5" s="34">
        <v>0</v>
      </c>
      <c r="Q5" s="35">
        <v>4</v>
      </c>
      <c r="R5">
        <v>4</v>
      </c>
      <c r="S5">
        <f t="shared" si="1"/>
        <v>8</v>
      </c>
      <c r="T5" s="36">
        <f t="shared" si="2"/>
        <v>1</v>
      </c>
      <c r="U5" s="37">
        <f t="shared" si="3"/>
        <v>19.23076923076923</v>
      </c>
      <c r="V5" s="36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>
        <v>1</v>
      </c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3">
        <v>1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9"/>
    </row>
    <row r="6" spans="1:94" ht="12.75">
      <c r="A6" t="s">
        <v>304</v>
      </c>
      <c r="C6" s="26" t="s">
        <v>296</v>
      </c>
      <c r="D6" s="27" t="s">
        <v>296</v>
      </c>
      <c r="E6" s="46" t="s">
        <v>305</v>
      </c>
      <c r="G6" s="30"/>
      <c r="H6" s="25">
        <v>27</v>
      </c>
      <c r="J6" s="27">
        <f t="shared" si="0"/>
        <v>27</v>
      </c>
      <c r="K6" s="25">
        <v>3.4</v>
      </c>
      <c r="L6" s="32"/>
      <c r="M6" s="33">
        <v>1</v>
      </c>
      <c r="N6" s="33">
        <v>2</v>
      </c>
      <c r="O6" s="33">
        <v>1</v>
      </c>
      <c r="P6" s="34">
        <v>0</v>
      </c>
      <c r="Q6" s="35">
        <v>1</v>
      </c>
      <c r="R6">
        <v>17</v>
      </c>
      <c r="S6">
        <f t="shared" si="1"/>
        <v>18</v>
      </c>
      <c r="T6" s="36">
        <f t="shared" si="2"/>
        <v>0</v>
      </c>
      <c r="U6" s="37">
        <f t="shared" si="3"/>
        <v>0</v>
      </c>
      <c r="V6" s="36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3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</row>
    <row r="7" spans="1:94" ht="12.75">
      <c r="A7" s="25" t="s">
        <v>306</v>
      </c>
      <c r="B7" t="s">
        <v>307</v>
      </c>
      <c r="C7" s="26" t="s">
        <v>296</v>
      </c>
      <c r="D7" s="27" t="s">
        <v>296</v>
      </c>
      <c r="E7" s="46" t="s">
        <v>308</v>
      </c>
      <c r="F7" s="54">
        <v>2018</v>
      </c>
      <c r="G7" s="40" t="s">
        <v>300</v>
      </c>
      <c r="H7" s="25">
        <v>44</v>
      </c>
      <c r="I7">
        <v>17</v>
      </c>
      <c r="J7" s="27">
        <f t="shared" si="0"/>
        <v>61</v>
      </c>
      <c r="K7" s="25">
        <v>6.3</v>
      </c>
      <c r="L7" s="41" t="s">
        <v>174</v>
      </c>
      <c r="M7" s="33">
        <v>0</v>
      </c>
      <c r="N7" s="33">
        <v>4</v>
      </c>
      <c r="O7" s="33">
        <v>0</v>
      </c>
      <c r="P7" s="34">
        <v>0</v>
      </c>
      <c r="Q7" s="35">
        <v>1</v>
      </c>
      <c r="R7">
        <v>24</v>
      </c>
      <c r="S7">
        <f t="shared" si="1"/>
        <v>25</v>
      </c>
      <c r="T7" s="36">
        <f t="shared" si="2"/>
        <v>13</v>
      </c>
      <c r="U7" s="37">
        <f t="shared" si="3"/>
        <v>29.545454545454547</v>
      </c>
      <c r="V7" s="36">
        <v>1</v>
      </c>
      <c r="W7" s="38"/>
      <c r="X7" s="38">
        <v>3</v>
      </c>
      <c r="Y7" s="38"/>
      <c r="Z7" s="38"/>
      <c r="AA7" s="38"/>
      <c r="AB7" s="38">
        <v>1</v>
      </c>
      <c r="AC7" s="38">
        <v>4</v>
      </c>
      <c r="AD7" s="38">
        <v>1</v>
      </c>
      <c r="AE7" s="38"/>
      <c r="AF7" s="38"/>
      <c r="AG7" s="38">
        <v>1</v>
      </c>
      <c r="AH7" s="38"/>
      <c r="AI7" s="38"/>
      <c r="AJ7" s="38"/>
      <c r="AK7" s="38"/>
      <c r="AL7" s="38">
        <v>2</v>
      </c>
      <c r="AM7" s="38"/>
      <c r="AN7" s="38"/>
      <c r="AO7" s="38"/>
      <c r="AP7" s="38"/>
      <c r="AQ7" s="38"/>
      <c r="AR7" s="38"/>
      <c r="AS7" s="38">
        <v>1</v>
      </c>
      <c r="AT7" s="38"/>
      <c r="AU7" s="38"/>
      <c r="AV7" s="38"/>
      <c r="AW7" s="38"/>
      <c r="AX7" s="33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>
        <v>2</v>
      </c>
      <c r="BL7" s="38"/>
      <c r="BM7" s="38"/>
      <c r="BN7" s="38"/>
      <c r="BO7" s="38"/>
      <c r="BP7" s="38"/>
      <c r="BQ7" s="38"/>
      <c r="BR7" s="38"/>
      <c r="BS7" s="38"/>
      <c r="BT7" s="38">
        <v>2</v>
      </c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>
        <v>2</v>
      </c>
      <c r="CL7" s="38"/>
      <c r="CM7" s="38"/>
      <c r="CN7" s="38"/>
      <c r="CO7" s="38"/>
      <c r="CP7" s="39"/>
    </row>
    <row r="8" spans="1:94" ht="12.75">
      <c r="A8" t="s">
        <v>309</v>
      </c>
      <c r="C8" s="26" t="s">
        <v>296</v>
      </c>
      <c r="D8" s="27" t="s">
        <v>296</v>
      </c>
      <c r="E8" s="46" t="s">
        <v>310</v>
      </c>
      <c r="F8" s="54">
        <v>2014</v>
      </c>
      <c r="G8" s="40" t="s">
        <v>311</v>
      </c>
      <c r="H8" s="25">
        <v>7.1</v>
      </c>
      <c r="I8" s="25"/>
      <c r="J8" s="31">
        <f t="shared" si="0"/>
        <v>7.1</v>
      </c>
      <c r="K8" s="25">
        <v>1.3</v>
      </c>
      <c r="L8" s="41" t="s">
        <v>173</v>
      </c>
      <c r="M8" s="33">
        <v>0</v>
      </c>
      <c r="N8" s="33">
        <v>0</v>
      </c>
      <c r="O8" s="33">
        <v>4</v>
      </c>
      <c r="P8" s="34">
        <v>0</v>
      </c>
      <c r="Q8" s="35">
        <v>0</v>
      </c>
      <c r="R8">
        <v>0</v>
      </c>
      <c r="S8">
        <f t="shared" si="1"/>
        <v>0</v>
      </c>
      <c r="T8" s="36">
        <f t="shared" si="2"/>
        <v>2</v>
      </c>
      <c r="U8" s="37">
        <f t="shared" si="3"/>
        <v>28.169014084507044</v>
      </c>
      <c r="V8" s="36"/>
      <c r="W8" s="38"/>
      <c r="X8" s="38"/>
      <c r="Y8" s="38"/>
      <c r="Z8" s="38"/>
      <c r="AA8" s="38"/>
      <c r="AB8" s="38"/>
      <c r="AC8" s="38"/>
      <c r="AD8" s="38">
        <v>1</v>
      </c>
      <c r="AE8" s="38"/>
      <c r="AF8" s="38"/>
      <c r="AG8" s="38"/>
      <c r="AH8" s="38"/>
      <c r="AI8" s="38"/>
      <c r="AJ8" s="38"/>
      <c r="AK8" s="38"/>
      <c r="AL8" s="38">
        <v>1</v>
      </c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3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9"/>
    </row>
    <row r="9" spans="1:94" ht="12.75">
      <c r="A9" t="s">
        <v>312</v>
      </c>
      <c r="C9" s="26" t="s">
        <v>296</v>
      </c>
      <c r="D9" s="27" t="s">
        <v>296</v>
      </c>
      <c r="E9" s="46" t="s">
        <v>313</v>
      </c>
      <c r="F9" s="54">
        <v>2002</v>
      </c>
      <c r="G9" s="40" t="s">
        <v>177</v>
      </c>
      <c r="H9" s="25">
        <v>3.5</v>
      </c>
      <c r="I9" s="25">
        <v>18.5</v>
      </c>
      <c r="J9" s="27">
        <f t="shared" si="0"/>
        <v>22</v>
      </c>
      <c r="K9" s="25">
        <v>0.9</v>
      </c>
      <c r="L9" s="41" t="s">
        <v>174</v>
      </c>
      <c r="M9" s="33">
        <v>0</v>
      </c>
      <c r="N9" s="33">
        <v>2</v>
      </c>
      <c r="O9" s="33">
        <v>2</v>
      </c>
      <c r="P9" s="34">
        <v>0</v>
      </c>
      <c r="Q9" s="35">
        <v>0</v>
      </c>
      <c r="R9">
        <v>0</v>
      </c>
      <c r="S9">
        <f t="shared" si="1"/>
        <v>0</v>
      </c>
      <c r="T9" s="36">
        <f t="shared" si="2"/>
        <v>4</v>
      </c>
      <c r="U9" s="37">
        <f t="shared" si="3"/>
        <v>114.28571428571429</v>
      </c>
      <c r="V9" s="36"/>
      <c r="W9" s="38"/>
      <c r="X9" s="38"/>
      <c r="Y9" s="38"/>
      <c r="Z9" s="38"/>
      <c r="AA9" s="38"/>
      <c r="AB9" s="38"/>
      <c r="AC9" s="38">
        <v>2</v>
      </c>
      <c r="AD9" s="38"/>
      <c r="AE9" s="38"/>
      <c r="AF9" s="38"/>
      <c r="AG9" s="38"/>
      <c r="AH9" s="38"/>
      <c r="AI9" s="38"/>
      <c r="AJ9" s="38"/>
      <c r="AK9" s="38"/>
      <c r="AL9" s="38">
        <v>1</v>
      </c>
      <c r="AM9" s="38"/>
      <c r="AN9" s="38"/>
      <c r="AO9" s="38"/>
      <c r="AP9" s="38"/>
      <c r="AQ9" s="38"/>
      <c r="AR9" s="38"/>
      <c r="AS9" s="38">
        <v>1</v>
      </c>
      <c r="AT9" s="38"/>
      <c r="AU9" s="38"/>
      <c r="AV9" s="38"/>
      <c r="AW9" s="38"/>
      <c r="AX9" s="33"/>
      <c r="AY9" s="38"/>
      <c r="AZ9" s="38"/>
      <c r="BA9" s="38"/>
      <c r="BB9" s="38"/>
      <c r="BC9" s="38"/>
      <c r="BD9" s="38"/>
      <c r="BE9" s="38"/>
      <c r="BF9" s="38"/>
      <c r="BG9" s="38">
        <v>1</v>
      </c>
      <c r="BH9" s="38"/>
      <c r="BI9" s="38"/>
      <c r="BJ9" s="38"/>
      <c r="BK9" s="38"/>
      <c r="BL9" s="38"/>
      <c r="BM9" s="38"/>
      <c r="BN9" s="38"/>
      <c r="BO9" s="38"/>
      <c r="BP9" s="38"/>
      <c r="BQ9" s="38">
        <v>1</v>
      </c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>
        <v>1</v>
      </c>
      <c r="CG9" s="38"/>
      <c r="CH9" s="38"/>
      <c r="CI9" s="38">
        <v>3</v>
      </c>
      <c r="CJ9" s="38">
        <v>1</v>
      </c>
      <c r="CK9" s="38"/>
      <c r="CL9" s="38"/>
      <c r="CM9" s="38"/>
      <c r="CN9" s="38"/>
      <c r="CO9" s="38"/>
      <c r="CP9" s="39">
        <v>1</v>
      </c>
    </row>
    <row r="10" spans="1:94" ht="12.75">
      <c r="A10" t="s">
        <v>314</v>
      </c>
      <c r="B10" t="s">
        <v>302</v>
      </c>
      <c r="C10" s="26" t="s">
        <v>296</v>
      </c>
      <c r="D10" s="27" t="s">
        <v>296</v>
      </c>
      <c r="E10" s="46" t="s">
        <v>315</v>
      </c>
      <c r="F10" s="54">
        <v>2008</v>
      </c>
      <c r="G10" s="40" t="s">
        <v>300</v>
      </c>
      <c r="H10" s="25">
        <v>0.3</v>
      </c>
      <c r="I10" s="25">
        <v>34.7</v>
      </c>
      <c r="J10" s="31">
        <f t="shared" si="0"/>
        <v>35</v>
      </c>
      <c r="K10" s="25">
        <v>0.5</v>
      </c>
      <c r="L10" s="41" t="s">
        <v>172</v>
      </c>
      <c r="M10" s="33">
        <v>0</v>
      </c>
      <c r="N10" s="33">
        <v>2</v>
      </c>
      <c r="O10" s="33">
        <v>2</v>
      </c>
      <c r="P10" s="34">
        <v>0</v>
      </c>
      <c r="Q10" s="35">
        <v>0</v>
      </c>
      <c r="R10">
        <v>0</v>
      </c>
      <c r="S10">
        <f aca="true" t="shared" si="4" ref="S10:S73">Q10+R10</f>
        <v>0</v>
      </c>
      <c r="T10" s="36">
        <f aca="true" t="shared" si="5" ref="T10:T73">SUM(V10:Z10,AC10:AS10,BB10:BC10)</f>
        <v>1</v>
      </c>
      <c r="U10" s="37">
        <f aca="true" t="shared" si="6" ref="U10:U73">T10*100/H10</f>
        <v>333.33333333333337</v>
      </c>
      <c r="V10" s="36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>
        <v>1</v>
      </c>
      <c r="AT10" s="38"/>
      <c r="AU10" s="38"/>
      <c r="AV10" s="38"/>
      <c r="AW10" s="38"/>
      <c r="AX10" s="33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>
        <v>1</v>
      </c>
      <c r="CN10" s="38"/>
      <c r="CO10" s="38"/>
      <c r="CP10" s="39"/>
    </row>
    <row r="11" spans="1:94" ht="12.75">
      <c r="A11" t="s">
        <v>316</v>
      </c>
      <c r="B11" t="s">
        <v>317</v>
      </c>
      <c r="C11" s="26" t="s">
        <v>296</v>
      </c>
      <c r="D11" s="27" t="s">
        <v>296</v>
      </c>
      <c r="E11" s="46" t="s">
        <v>318</v>
      </c>
      <c r="G11" s="30"/>
      <c r="H11" s="25">
        <v>9.7</v>
      </c>
      <c r="I11" s="25">
        <v>1.5</v>
      </c>
      <c r="J11" s="27">
        <f t="shared" si="0"/>
        <v>11.2</v>
      </c>
      <c r="K11" s="25">
        <v>1.4</v>
      </c>
      <c r="L11" s="32"/>
      <c r="M11" s="33">
        <v>1</v>
      </c>
      <c r="N11" s="33">
        <v>3</v>
      </c>
      <c r="O11" s="33">
        <v>0</v>
      </c>
      <c r="P11" s="34">
        <v>0</v>
      </c>
      <c r="Q11" s="35">
        <v>0</v>
      </c>
      <c r="R11">
        <v>9</v>
      </c>
      <c r="S11">
        <f t="shared" si="4"/>
        <v>9</v>
      </c>
      <c r="T11" s="36">
        <f t="shared" si="5"/>
        <v>0</v>
      </c>
      <c r="U11" s="37">
        <f t="shared" si="6"/>
        <v>0</v>
      </c>
      <c r="V11" s="36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3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/>
    </row>
    <row r="12" spans="1:94" ht="12.75">
      <c r="A12" t="s">
        <v>319</v>
      </c>
      <c r="B12" t="s">
        <v>317</v>
      </c>
      <c r="C12" s="26" t="s">
        <v>296</v>
      </c>
      <c r="D12" s="27" t="s">
        <v>296</v>
      </c>
      <c r="E12" s="46" t="s">
        <v>320</v>
      </c>
      <c r="G12" s="30"/>
      <c r="H12" s="25">
        <v>56</v>
      </c>
      <c r="J12" s="27">
        <f aca="true" t="shared" si="7" ref="J12:J75">H12+I12</f>
        <v>56</v>
      </c>
      <c r="K12" s="25">
        <v>5.8</v>
      </c>
      <c r="L12" s="32"/>
      <c r="M12" s="33">
        <v>0</v>
      </c>
      <c r="N12" s="33">
        <v>4</v>
      </c>
      <c r="O12" s="33">
        <v>0</v>
      </c>
      <c r="P12" s="34">
        <v>0</v>
      </c>
      <c r="Q12" s="35">
        <v>0</v>
      </c>
      <c r="R12">
        <v>17</v>
      </c>
      <c r="S12">
        <f t="shared" si="4"/>
        <v>17</v>
      </c>
      <c r="T12" s="36">
        <f t="shared" si="5"/>
        <v>0</v>
      </c>
      <c r="U12" s="37">
        <f t="shared" si="6"/>
        <v>0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3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</row>
    <row r="13" spans="1:94" ht="12.75">
      <c r="A13" t="s">
        <v>321</v>
      </c>
      <c r="B13" t="s">
        <v>322</v>
      </c>
      <c r="C13" s="26" t="s">
        <v>296</v>
      </c>
      <c r="D13" s="27" t="s">
        <v>296</v>
      </c>
      <c r="E13" s="46" t="s">
        <v>323</v>
      </c>
      <c r="F13" s="54">
        <v>2014</v>
      </c>
      <c r="G13" s="40" t="s">
        <v>177</v>
      </c>
      <c r="H13" s="57">
        <v>11.6</v>
      </c>
      <c r="I13" s="57">
        <v>10.5</v>
      </c>
      <c r="J13" s="65">
        <f t="shared" si="7"/>
        <v>22.1</v>
      </c>
      <c r="K13" s="57">
        <v>5.5</v>
      </c>
      <c r="L13" s="41" t="s">
        <v>174</v>
      </c>
      <c r="M13" s="33">
        <v>1</v>
      </c>
      <c r="N13" s="33">
        <v>3</v>
      </c>
      <c r="O13" s="33">
        <v>0</v>
      </c>
      <c r="P13" s="34">
        <v>0</v>
      </c>
      <c r="Q13" s="35">
        <v>3</v>
      </c>
      <c r="R13">
        <v>9</v>
      </c>
      <c r="S13">
        <f t="shared" si="4"/>
        <v>12</v>
      </c>
      <c r="T13" s="36">
        <f t="shared" si="5"/>
        <v>6</v>
      </c>
      <c r="U13" s="37">
        <f t="shared" si="6"/>
        <v>51.724137931034484</v>
      </c>
      <c r="V13" s="36"/>
      <c r="W13" s="38"/>
      <c r="X13" s="38"/>
      <c r="Y13" s="38"/>
      <c r="Z13" s="38"/>
      <c r="AA13" s="38"/>
      <c r="AB13" s="38"/>
      <c r="AC13" s="38">
        <v>1</v>
      </c>
      <c r="AD13" s="38">
        <v>1</v>
      </c>
      <c r="AE13" s="38"/>
      <c r="AF13" s="38"/>
      <c r="AG13" s="38"/>
      <c r="AH13" s="38"/>
      <c r="AI13" s="38"/>
      <c r="AJ13" s="38"/>
      <c r="AK13" s="38"/>
      <c r="AL13" s="38">
        <v>3</v>
      </c>
      <c r="AM13" s="38"/>
      <c r="AN13" s="38"/>
      <c r="AO13" s="38"/>
      <c r="AP13" s="38"/>
      <c r="AQ13" s="38"/>
      <c r="AR13" s="38"/>
      <c r="AS13" s="38">
        <v>1</v>
      </c>
      <c r="AT13" s="38"/>
      <c r="AU13" s="38"/>
      <c r="AV13" s="38"/>
      <c r="AW13" s="38"/>
      <c r="AX13" s="33">
        <v>1</v>
      </c>
      <c r="AY13" s="38"/>
      <c r="AZ13" s="38"/>
      <c r="BA13" s="38"/>
      <c r="BB13" s="38"/>
      <c r="BC13" s="38"/>
      <c r="BD13" s="38"/>
      <c r="BE13" s="38"/>
      <c r="BF13" s="38"/>
      <c r="BG13" s="38">
        <v>2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>
        <v>1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>
        <v>1</v>
      </c>
      <c r="CJ13" s="38"/>
      <c r="CK13" s="38"/>
      <c r="CL13" s="38"/>
      <c r="CM13" s="38"/>
      <c r="CN13" s="38"/>
      <c r="CO13" s="38"/>
      <c r="CP13" s="39">
        <v>2</v>
      </c>
    </row>
    <row r="14" spans="1:94" ht="12.75">
      <c r="A14" s="25" t="s">
        <v>324</v>
      </c>
      <c r="C14" s="26" t="s">
        <v>296</v>
      </c>
      <c r="D14" s="27" t="s">
        <v>296</v>
      </c>
      <c r="E14" s="46" t="s">
        <v>325</v>
      </c>
      <c r="F14" s="54">
        <v>2019</v>
      </c>
      <c r="G14" s="40" t="s">
        <v>326</v>
      </c>
      <c r="H14" s="25">
        <v>1.7</v>
      </c>
      <c r="I14" s="25"/>
      <c r="J14" s="31">
        <f t="shared" si="7"/>
        <v>1.7</v>
      </c>
      <c r="K14" s="25">
        <v>0.6</v>
      </c>
      <c r="L14" s="41" t="s">
        <v>172</v>
      </c>
      <c r="M14" s="33">
        <v>0</v>
      </c>
      <c r="N14" s="33">
        <v>0</v>
      </c>
      <c r="O14" s="33">
        <v>4</v>
      </c>
      <c r="P14" s="34">
        <v>0</v>
      </c>
      <c r="Q14" s="35">
        <v>0</v>
      </c>
      <c r="R14">
        <v>0</v>
      </c>
      <c r="S14">
        <f t="shared" si="4"/>
        <v>0</v>
      </c>
      <c r="T14" s="36">
        <f t="shared" si="5"/>
        <v>1</v>
      </c>
      <c r="U14" s="37">
        <f t="shared" si="6"/>
        <v>58.82352941176471</v>
      </c>
      <c r="V14" s="3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>
        <v>1</v>
      </c>
      <c r="AT14" s="38"/>
      <c r="AU14" s="38"/>
      <c r="AV14" s="38"/>
      <c r="AW14" s="38"/>
      <c r="AX14" s="33">
        <v>1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12.75">
      <c r="A15" s="25" t="s">
        <v>327</v>
      </c>
      <c r="B15" s="25" t="s">
        <v>328</v>
      </c>
      <c r="C15" s="26" t="s">
        <v>296</v>
      </c>
      <c r="D15" s="27" t="s">
        <v>296</v>
      </c>
      <c r="E15" s="46" t="s">
        <v>329</v>
      </c>
      <c r="F15" s="54">
        <v>2014</v>
      </c>
      <c r="G15" s="40" t="s">
        <v>177</v>
      </c>
      <c r="H15" s="25">
        <v>1.4</v>
      </c>
      <c r="J15" s="27">
        <f t="shared" si="7"/>
        <v>1.4</v>
      </c>
      <c r="K15" s="25">
        <v>0.5</v>
      </c>
      <c r="L15" s="41" t="s">
        <v>172</v>
      </c>
      <c r="M15" s="33">
        <v>0</v>
      </c>
      <c r="N15" s="33">
        <v>1</v>
      </c>
      <c r="O15" s="33">
        <v>3</v>
      </c>
      <c r="P15" s="34">
        <v>0</v>
      </c>
      <c r="Q15" s="35">
        <v>0</v>
      </c>
      <c r="R15">
        <v>0</v>
      </c>
      <c r="S15">
        <f t="shared" si="4"/>
        <v>0</v>
      </c>
      <c r="T15" s="36">
        <f t="shared" si="5"/>
        <v>1</v>
      </c>
      <c r="U15" s="37">
        <f t="shared" si="6"/>
        <v>71.42857142857143</v>
      </c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>
        <v>1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3">
        <v>1</v>
      </c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</row>
    <row r="16" spans="1:94" ht="12.75">
      <c r="A16" s="25" t="s">
        <v>330</v>
      </c>
      <c r="B16" t="s">
        <v>331</v>
      </c>
      <c r="C16" s="26" t="s">
        <v>296</v>
      </c>
      <c r="D16" s="27" t="s">
        <v>296</v>
      </c>
      <c r="E16" s="46" t="s">
        <v>332</v>
      </c>
      <c r="G16" s="30"/>
      <c r="H16" s="25">
        <v>3.4</v>
      </c>
      <c r="J16" s="27">
        <f t="shared" si="7"/>
        <v>3.4</v>
      </c>
      <c r="K16" s="25">
        <v>1.1</v>
      </c>
      <c r="L16" s="32"/>
      <c r="M16" s="33">
        <v>0</v>
      </c>
      <c r="N16" s="33">
        <v>2</v>
      </c>
      <c r="O16" s="33">
        <v>2</v>
      </c>
      <c r="P16" s="34">
        <v>0</v>
      </c>
      <c r="Q16" s="35">
        <v>0</v>
      </c>
      <c r="R16" s="44">
        <v>2</v>
      </c>
      <c r="S16">
        <f t="shared" si="4"/>
        <v>2</v>
      </c>
      <c r="T16" s="36">
        <f t="shared" si="5"/>
        <v>0</v>
      </c>
      <c r="U16" s="37">
        <f t="shared" si="6"/>
        <v>0</v>
      </c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</row>
    <row r="17" spans="1:94" ht="12.75">
      <c r="A17" t="s">
        <v>333</v>
      </c>
      <c r="C17" s="26" t="s">
        <v>296</v>
      </c>
      <c r="D17" s="27" t="s">
        <v>296</v>
      </c>
      <c r="E17" s="46" t="s">
        <v>334</v>
      </c>
      <c r="F17" s="54">
        <v>2010</v>
      </c>
      <c r="G17" s="40" t="s">
        <v>335</v>
      </c>
      <c r="H17" s="25">
        <v>1</v>
      </c>
      <c r="I17" s="25"/>
      <c r="J17" s="31">
        <f t="shared" si="7"/>
        <v>1</v>
      </c>
      <c r="K17" s="25">
        <v>0.4</v>
      </c>
      <c r="L17" s="41" t="s">
        <v>174</v>
      </c>
      <c r="M17" s="33">
        <v>0</v>
      </c>
      <c r="N17" s="33">
        <v>0</v>
      </c>
      <c r="O17" s="33">
        <v>4</v>
      </c>
      <c r="P17" s="34">
        <v>0</v>
      </c>
      <c r="Q17" s="35">
        <v>0</v>
      </c>
      <c r="R17">
        <v>0</v>
      </c>
      <c r="S17">
        <f t="shared" si="4"/>
        <v>0</v>
      </c>
      <c r="T17" s="36">
        <f t="shared" si="5"/>
        <v>1</v>
      </c>
      <c r="U17" s="37">
        <f t="shared" si="6"/>
        <v>100</v>
      </c>
      <c r="V17" s="36"/>
      <c r="W17" s="38"/>
      <c r="X17" s="38"/>
      <c r="Y17" s="38"/>
      <c r="Z17" s="38"/>
      <c r="AA17" s="38"/>
      <c r="AB17" s="38"/>
      <c r="AC17" s="38">
        <v>1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3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/>
    </row>
    <row r="18" spans="1:94" ht="12.75">
      <c r="A18" t="s">
        <v>336</v>
      </c>
      <c r="B18" t="s">
        <v>307</v>
      </c>
      <c r="C18" s="26" t="s">
        <v>296</v>
      </c>
      <c r="D18" s="27" t="s">
        <v>296</v>
      </c>
      <c r="E18" s="46" t="s">
        <v>337</v>
      </c>
      <c r="F18" s="54">
        <v>2014</v>
      </c>
      <c r="G18" s="40" t="s">
        <v>300</v>
      </c>
      <c r="H18" s="25">
        <v>0.01</v>
      </c>
      <c r="I18" s="25">
        <v>1.64</v>
      </c>
      <c r="J18" s="27">
        <f t="shared" si="7"/>
        <v>1.65</v>
      </c>
      <c r="K18" s="25">
        <v>0.07</v>
      </c>
      <c r="L18" s="41" t="s">
        <v>174</v>
      </c>
      <c r="M18" s="33">
        <v>3</v>
      </c>
      <c r="N18" s="33">
        <v>1</v>
      </c>
      <c r="O18" s="33">
        <v>0</v>
      </c>
      <c r="P18" s="34">
        <v>0</v>
      </c>
      <c r="Q18" s="43">
        <v>0</v>
      </c>
      <c r="R18" s="44">
        <v>0</v>
      </c>
      <c r="S18">
        <f t="shared" si="4"/>
        <v>0</v>
      </c>
      <c r="T18" s="36">
        <f t="shared" si="5"/>
        <v>0</v>
      </c>
      <c r="U18" s="37">
        <f t="shared" si="6"/>
        <v>0</v>
      </c>
      <c r="V18" s="36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3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>
        <v>1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</row>
    <row r="19" spans="1:94" ht="12.75">
      <c r="A19" t="s">
        <v>338</v>
      </c>
      <c r="B19" t="s">
        <v>339</v>
      </c>
      <c r="C19" s="26" t="s">
        <v>296</v>
      </c>
      <c r="D19" s="27" t="s">
        <v>296</v>
      </c>
      <c r="E19" s="46" t="s">
        <v>340</v>
      </c>
      <c r="F19" s="54">
        <v>2014</v>
      </c>
      <c r="G19" s="40" t="s">
        <v>300</v>
      </c>
      <c r="H19" s="25">
        <v>1.5</v>
      </c>
      <c r="I19">
        <v>0.5</v>
      </c>
      <c r="J19" s="27">
        <f t="shared" si="7"/>
        <v>2</v>
      </c>
      <c r="K19" s="55">
        <v>0.6</v>
      </c>
      <c r="L19" s="41" t="s">
        <v>172</v>
      </c>
      <c r="M19" s="33">
        <v>0</v>
      </c>
      <c r="N19" s="33">
        <v>1</v>
      </c>
      <c r="O19" s="33">
        <v>3</v>
      </c>
      <c r="P19" s="34">
        <v>0</v>
      </c>
      <c r="Q19" s="35">
        <v>0</v>
      </c>
      <c r="R19">
        <v>1</v>
      </c>
      <c r="S19">
        <f t="shared" si="4"/>
        <v>1</v>
      </c>
      <c r="T19" s="36">
        <f t="shared" si="5"/>
        <v>0</v>
      </c>
      <c r="U19" s="37">
        <f t="shared" si="6"/>
        <v>0</v>
      </c>
      <c r="V19" s="36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3"/>
      <c r="AY19" s="38"/>
      <c r="AZ19" s="38"/>
      <c r="BA19" s="38"/>
      <c r="BB19" s="38"/>
      <c r="BC19" s="38"/>
      <c r="BD19" s="38"/>
      <c r="BE19" s="33"/>
      <c r="BF19" s="38"/>
      <c r="BG19" s="38">
        <v>2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12.75">
      <c r="A20" t="s">
        <v>341</v>
      </c>
      <c r="B20" t="s">
        <v>339</v>
      </c>
      <c r="C20" s="26" t="s">
        <v>296</v>
      </c>
      <c r="D20" s="27" t="s">
        <v>296</v>
      </c>
      <c r="E20" s="46" t="s">
        <v>342</v>
      </c>
      <c r="F20" s="54">
        <v>2021</v>
      </c>
      <c r="G20" s="40" t="s">
        <v>343</v>
      </c>
      <c r="H20" s="57">
        <v>9.1</v>
      </c>
      <c r="I20" s="57"/>
      <c r="J20" s="65">
        <f t="shared" si="7"/>
        <v>9.1</v>
      </c>
      <c r="K20" s="57">
        <v>1.3</v>
      </c>
      <c r="L20" s="32" t="s">
        <v>173</v>
      </c>
      <c r="M20" s="33">
        <v>3</v>
      </c>
      <c r="N20" s="33">
        <v>1</v>
      </c>
      <c r="O20" s="33">
        <v>0</v>
      </c>
      <c r="P20" s="34">
        <v>0</v>
      </c>
      <c r="Q20" s="35">
        <v>0</v>
      </c>
      <c r="R20">
        <v>0</v>
      </c>
      <c r="S20">
        <f t="shared" si="4"/>
        <v>0</v>
      </c>
      <c r="T20" s="36">
        <f t="shared" si="5"/>
        <v>16</v>
      </c>
      <c r="U20" s="37">
        <f t="shared" si="6"/>
        <v>175.82417582417582</v>
      </c>
      <c r="V20" s="36"/>
      <c r="W20" s="38"/>
      <c r="X20" s="38"/>
      <c r="Y20" s="38">
        <v>1</v>
      </c>
      <c r="Z20" s="38"/>
      <c r="AA20" s="38"/>
      <c r="AB20" s="38"/>
      <c r="AC20" s="38">
        <v>6</v>
      </c>
      <c r="AD20" s="38">
        <v>1</v>
      </c>
      <c r="AE20" s="38"/>
      <c r="AF20" s="38"/>
      <c r="AG20" s="38"/>
      <c r="AH20" s="38"/>
      <c r="AI20" s="38"/>
      <c r="AJ20" s="38"/>
      <c r="AK20" s="38"/>
      <c r="AL20" s="38">
        <v>4</v>
      </c>
      <c r="AM20" s="38"/>
      <c r="AN20" s="38"/>
      <c r="AO20" s="38"/>
      <c r="AP20" s="38"/>
      <c r="AQ20" s="38"/>
      <c r="AR20" s="38"/>
      <c r="AS20" s="38">
        <v>1</v>
      </c>
      <c r="AT20" s="38"/>
      <c r="AU20" s="38">
        <v>1</v>
      </c>
      <c r="AV20" s="38"/>
      <c r="AW20" s="38"/>
      <c r="AX20" s="33">
        <v>2</v>
      </c>
      <c r="AY20" s="38"/>
      <c r="AZ20" s="38">
        <v>2</v>
      </c>
      <c r="BA20" s="38"/>
      <c r="BB20" s="38"/>
      <c r="BC20" s="38">
        <v>3</v>
      </c>
      <c r="BD20" s="38"/>
      <c r="BE20" s="38"/>
      <c r="BF20" s="38"/>
      <c r="BG20" s="38"/>
      <c r="BH20" s="38"/>
      <c r="BI20" s="38">
        <v>1</v>
      </c>
      <c r="BJ20" s="38"/>
      <c r="BK20" s="38"/>
      <c r="BL20" s="38"/>
      <c r="BM20" s="38"/>
      <c r="BN20" s="38"/>
      <c r="BO20" s="38"/>
      <c r="BP20" s="38"/>
      <c r="BQ20" s="38">
        <v>1</v>
      </c>
      <c r="BR20" s="38"/>
      <c r="BS20" s="38"/>
      <c r="BT20" s="38"/>
      <c r="BU20" s="38"/>
      <c r="BV20" s="38"/>
      <c r="BW20" s="38"/>
      <c r="BX20" s="38"/>
      <c r="BY20" s="38"/>
      <c r="BZ20" s="38"/>
      <c r="CA20" s="38">
        <v>2</v>
      </c>
      <c r="CB20" s="38"/>
      <c r="CC20" s="38"/>
      <c r="CD20" s="38"/>
      <c r="CE20" s="38"/>
      <c r="CF20" s="38"/>
      <c r="CG20" s="38"/>
      <c r="CH20" s="38"/>
      <c r="CI20" s="38">
        <v>8</v>
      </c>
      <c r="CJ20" s="38"/>
      <c r="CK20" s="38">
        <v>2</v>
      </c>
      <c r="CL20" s="38"/>
      <c r="CM20" s="38">
        <v>1</v>
      </c>
      <c r="CN20" s="38">
        <v>1</v>
      </c>
      <c r="CO20" s="38"/>
      <c r="CP20" s="39">
        <v>3</v>
      </c>
    </row>
    <row r="21" spans="1:94" ht="12.75">
      <c r="A21" t="s">
        <v>344</v>
      </c>
      <c r="C21" s="26" t="s">
        <v>296</v>
      </c>
      <c r="D21" s="27" t="s">
        <v>296</v>
      </c>
      <c r="E21" s="46" t="s">
        <v>345</v>
      </c>
      <c r="F21" s="54">
        <v>2022</v>
      </c>
      <c r="G21" s="40" t="s">
        <v>300</v>
      </c>
      <c r="H21" s="25">
        <v>2.6</v>
      </c>
      <c r="I21" s="25"/>
      <c r="J21" s="31">
        <f t="shared" si="7"/>
        <v>2.6</v>
      </c>
      <c r="K21" s="25">
        <v>0.9</v>
      </c>
      <c r="L21" s="41" t="s">
        <v>174</v>
      </c>
      <c r="M21" s="33">
        <v>0</v>
      </c>
      <c r="N21" s="33">
        <v>4</v>
      </c>
      <c r="O21" s="33">
        <v>0</v>
      </c>
      <c r="P21" s="34">
        <v>0</v>
      </c>
      <c r="Q21" s="35">
        <v>0</v>
      </c>
      <c r="R21">
        <v>8</v>
      </c>
      <c r="S21">
        <f t="shared" si="4"/>
        <v>8</v>
      </c>
      <c r="T21" s="36">
        <f t="shared" si="5"/>
        <v>8</v>
      </c>
      <c r="U21" s="37">
        <f t="shared" si="6"/>
        <v>307.6923076923077</v>
      </c>
      <c r="V21" s="36"/>
      <c r="W21" s="38"/>
      <c r="X21" s="38"/>
      <c r="Y21" s="38">
        <v>2</v>
      </c>
      <c r="Z21" s="38"/>
      <c r="AA21" s="38"/>
      <c r="AB21" s="38"/>
      <c r="AC21" s="38">
        <v>1</v>
      </c>
      <c r="AD21" s="38">
        <v>1</v>
      </c>
      <c r="AE21" s="38"/>
      <c r="AF21" s="38"/>
      <c r="AG21" s="38"/>
      <c r="AH21" s="38"/>
      <c r="AI21" s="38"/>
      <c r="AJ21" s="38"/>
      <c r="AK21" s="38"/>
      <c r="AL21" s="38">
        <v>3</v>
      </c>
      <c r="AM21" s="38"/>
      <c r="AN21" s="38"/>
      <c r="AO21" s="38"/>
      <c r="AP21" s="38"/>
      <c r="AQ21" s="38"/>
      <c r="AR21" s="38"/>
      <c r="AS21" s="38">
        <v>1</v>
      </c>
      <c r="AT21" s="38"/>
      <c r="AU21" s="38"/>
      <c r="AV21" s="38"/>
      <c r="AW21" s="38"/>
      <c r="AX21" s="33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</row>
    <row r="22" spans="1:94" ht="12.75">
      <c r="A22" t="s">
        <v>346</v>
      </c>
      <c r="B22" t="s">
        <v>346</v>
      </c>
      <c r="C22" s="26" t="s">
        <v>296</v>
      </c>
      <c r="D22" s="27" t="s">
        <v>296</v>
      </c>
      <c r="E22" s="46" t="s">
        <v>347</v>
      </c>
      <c r="F22" s="54">
        <v>2022</v>
      </c>
      <c r="G22" s="40" t="s">
        <v>348</v>
      </c>
      <c r="H22" s="25">
        <v>62</v>
      </c>
      <c r="I22">
        <v>30</v>
      </c>
      <c r="J22" s="27">
        <f t="shared" si="7"/>
        <v>92</v>
      </c>
      <c r="K22" s="25">
        <v>3.8</v>
      </c>
      <c r="L22" s="41" t="s">
        <v>174</v>
      </c>
      <c r="M22" s="33">
        <v>1</v>
      </c>
      <c r="N22" s="33">
        <v>3</v>
      </c>
      <c r="O22" s="33">
        <v>0</v>
      </c>
      <c r="P22" s="34">
        <v>0</v>
      </c>
      <c r="Q22" s="35">
        <v>3</v>
      </c>
      <c r="R22">
        <v>10</v>
      </c>
      <c r="S22">
        <f t="shared" si="4"/>
        <v>13</v>
      </c>
      <c r="T22" s="36">
        <f t="shared" si="5"/>
        <v>37</v>
      </c>
      <c r="U22" s="37">
        <f t="shared" si="6"/>
        <v>59.67741935483871</v>
      </c>
      <c r="V22" s="36">
        <v>1</v>
      </c>
      <c r="W22" s="38"/>
      <c r="X22" s="38">
        <v>5</v>
      </c>
      <c r="Y22" s="38">
        <v>1</v>
      </c>
      <c r="Z22" s="38"/>
      <c r="AA22" s="38"/>
      <c r="AB22" s="38">
        <v>1</v>
      </c>
      <c r="AC22" s="47">
        <v>12</v>
      </c>
      <c r="AD22" s="38">
        <v>1</v>
      </c>
      <c r="AE22" s="33"/>
      <c r="AF22" s="38"/>
      <c r="AG22" s="38"/>
      <c r="AH22" s="33"/>
      <c r="AI22" s="33"/>
      <c r="AJ22" s="38">
        <v>1</v>
      </c>
      <c r="AK22" s="38"/>
      <c r="AL22" s="38">
        <v>9</v>
      </c>
      <c r="AM22" s="38"/>
      <c r="AN22" s="38"/>
      <c r="AO22" s="38"/>
      <c r="AP22" s="38"/>
      <c r="AQ22" s="38">
        <v>1</v>
      </c>
      <c r="AR22" s="38"/>
      <c r="AS22" s="47">
        <v>2</v>
      </c>
      <c r="AT22" s="38"/>
      <c r="AU22" s="38">
        <v>1</v>
      </c>
      <c r="AV22" s="38"/>
      <c r="AW22" s="38">
        <v>1</v>
      </c>
      <c r="AX22" s="33">
        <v>3</v>
      </c>
      <c r="AY22" s="38">
        <v>1</v>
      </c>
      <c r="AZ22" s="38"/>
      <c r="BA22" s="38"/>
      <c r="BB22" s="38"/>
      <c r="BC22" s="38">
        <v>4</v>
      </c>
      <c r="BD22" s="38"/>
      <c r="BE22" s="38">
        <v>2</v>
      </c>
      <c r="BF22" s="38"/>
      <c r="BG22" s="38">
        <v>1</v>
      </c>
      <c r="BH22" s="38"/>
      <c r="BI22" s="38">
        <v>1</v>
      </c>
      <c r="BJ22" s="38"/>
      <c r="BK22" s="38">
        <v>3</v>
      </c>
      <c r="BL22" s="38"/>
      <c r="BM22" s="38"/>
      <c r="BN22" s="38"/>
      <c r="BO22" s="38"/>
      <c r="BP22" s="38"/>
      <c r="BQ22" s="38">
        <v>3</v>
      </c>
      <c r="BR22" s="38">
        <v>2</v>
      </c>
      <c r="BS22" s="38">
        <v>1</v>
      </c>
      <c r="BT22" s="38">
        <v>2</v>
      </c>
      <c r="BU22" s="38">
        <v>1</v>
      </c>
      <c r="BV22" s="38"/>
      <c r="BW22" s="38"/>
      <c r="BX22" s="38"/>
      <c r="BY22" s="38"/>
      <c r="BZ22" s="38"/>
      <c r="CA22" s="38">
        <v>2</v>
      </c>
      <c r="CB22" s="38"/>
      <c r="CC22" s="38"/>
      <c r="CD22" s="38"/>
      <c r="CE22" s="38"/>
      <c r="CF22" s="38"/>
      <c r="CG22" s="38"/>
      <c r="CH22" s="38"/>
      <c r="CI22" s="38">
        <v>2</v>
      </c>
      <c r="CJ22" s="38"/>
      <c r="CK22" s="38">
        <v>1</v>
      </c>
      <c r="CL22" s="38"/>
      <c r="CM22" s="38"/>
      <c r="CN22" s="38"/>
      <c r="CO22" s="38"/>
      <c r="CP22" s="39">
        <v>1</v>
      </c>
    </row>
    <row r="23" spans="1:94" ht="12.75">
      <c r="A23" t="s">
        <v>349</v>
      </c>
      <c r="B23" t="s">
        <v>339</v>
      </c>
      <c r="C23" s="26" t="s">
        <v>296</v>
      </c>
      <c r="D23" s="27" t="s">
        <v>296</v>
      </c>
      <c r="E23" s="46" t="s">
        <v>350</v>
      </c>
      <c r="F23" s="54">
        <v>2019</v>
      </c>
      <c r="G23" s="40" t="s">
        <v>351</v>
      </c>
      <c r="H23" s="25">
        <v>5.5</v>
      </c>
      <c r="J23" s="27">
        <f t="shared" si="7"/>
        <v>5.5</v>
      </c>
      <c r="K23" s="25">
        <v>0.9</v>
      </c>
      <c r="L23" s="41" t="s">
        <v>172</v>
      </c>
      <c r="M23" s="33">
        <v>0</v>
      </c>
      <c r="N23" s="33">
        <v>2</v>
      </c>
      <c r="O23" s="33">
        <v>2</v>
      </c>
      <c r="P23" s="34">
        <v>0</v>
      </c>
      <c r="Q23" s="35">
        <v>0</v>
      </c>
      <c r="R23">
        <v>3</v>
      </c>
      <c r="S23">
        <f t="shared" si="4"/>
        <v>3</v>
      </c>
      <c r="T23" s="36">
        <f t="shared" si="5"/>
        <v>5</v>
      </c>
      <c r="U23" s="37">
        <f t="shared" si="6"/>
        <v>90.9090909090909</v>
      </c>
      <c r="V23" s="36"/>
      <c r="W23" s="38"/>
      <c r="X23" s="38"/>
      <c r="Y23" s="38"/>
      <c r="Z23" s="38"/>
      <c r="AA23" s="38"/>
      <c r="AB23" s="38"/>
      <c r="AC23" s="38">
        <v>1</v>
      </c>
      <c r="AD23" s="38"/>
      <c r="AE23" s="38"/>
      <c r="AF23" s="38"/>
      <c r="AG23" s="38"/>
      <c r="AH23" s="38"/>
      <c r="AI23" s="38"/>
      <c r="AJ23" s="38"/>
      <c r="AK23" s="38"/>
      <c r="AL23" s="38">
        <v>4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3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>
        <v>1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</row>
    <row r="24" spans="1:94" ht="12.75">
      <c r="A24" t="s">
        <v>352</v>
      </c>
      <c r="B24" t="s">
        <v>353</v>
      </c>
      <c r="C24" s="26" t="s">
        <v>296</v>
      </c>
      <c r="D24" s="27" t="s">
        <v>296</v>
      </c>
      <c r="E24" s="46" t="s">
        <v>354</v>
      </c>
      <c r="F24" s="54">
        <v>2003</v>
      </c>
      <c r="G24" s="30" t="s">
        <v>355</v>
      </c>
      <c r="H24" s="25">
        <v>9.6</v>
      </c>
      <c r="I24" s="25">
        <v>1.9</v>
      </c>
      <c r="J24" s="27">
        <f t="shared" si="7"/>
        <v>11.5</v>
      </c>
      <c r="K24" s="25">
        <v>1.7</v>
      </c>
      <c r="L24" s="41" t="s">
        <v>174</v>
      </c>
      <c r="M24" s="33">
        <v>1</v>
      </c>
      <c r="N24" s="33">
        <v>3</v>
      </c>
      <c r="O24" s="33">
        <v>0</v>
      </c>
      <c r="P24" s="34">
        <v>0</v>
      </c>
      <c r="Q24" s="35">
        <v>0</v>
      </c>
      <c r="R24">
        <v>2</v>
      </c>
      <c r="S24">
        <f t="shared" si="4"/>
        <v>2</v>
      </c>
      <c r="T24" s="36">
        <f t="shared" si="5"/>
        <v>4</v>
      </c>
      <c r="U24" s="37">
        <f t="shared" si="6"/>
        <v>41.66666666666667</v>
      </c>
      <c r="V24" s="36"/>
      <c r="W24" s="38"/>
      <c r="X24" s="38">
        <v>1</v>
      </c>
      <c r="Y24" s="38"/>
      <c r="Z24" s="38"/>
      <c r="AA24" s="38"/>
      <c r="AB24" s="38"/>
      <c r="AC24" s="38">
        <v>1</v>
      </c>
      <c r="AD24" s="38"/>
      <c r="AE24" s="38"/>
      <c r="AF24" s="38"/>
      <c r="AG24" s="38"/>
      <c r="AH24" s="38"/>
      <c r="AI24" s="38"/>
      <c r="AJ24" s="38"/>
      <c r="AK24" s="38"/>
      <c r="AL24" s="38">
        <v>2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3">
        <v>1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>
        <v>1</v>
      </c>
      <c r="BL24" s="38">
        <v>1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>
        <v>1</v>
      </c>
      <c r="CL24" s="38"/>
      <c r="CM24" s="38"/>
      <c r="CN24" s="38"/>
      <c r="CO24" s="38"/>
      <c r="CP24" s="39">
        <v>3</v>
      </c>
    </row>
    <row r="25" spans="1:94" ht="12.75">
      <c r="A25" t="s">
        <v>356</v>
      </c>
      <c r="B25" t="s">
        <v>317</v>
      </c>
      <c r="C25" s="26" t="s">
        <v>296</v>
      </c>
      <c r="D25" s="27" t="s">
        <v>296</v>
      </c>
      <c r="E25" s="46" t="s">
        <v>357</v>
      </c>
      <c r="F25" s="54">
        <v>2003</v>
      </c>
      <c r="G25" s="40" t="s">
        <v>300</v>
      </c>
      <c r="H25" s="25">
        <v>2.8</v>
      </c>
      <c r="I25">
        <v>3.2</v>
      </c>
      <c r="J25" s="27">
        <f t="shared" si="7"/>
        <v>6</v>
      </c>
      <c r="K25" s="25">
        <v>0.7</v>
      </c>
      <c r="L25" s="32" t="s">
        <v>174</v>
      </c>
      <c r="M25" s="33">
        <v>0</v>
      </c>
      <c r="N25" s="33">
        <v>4</v>
      </c>
      <c r="O25" s="33">
        <v>0</v>
      </c>
      <c r="P25" s="34">
        <v>0</v>
      </c>
      <c r="Q25" s="35">
        <v>0</v>
      </c>
      <c r="R25">
        <v>0</v>
      </c>
      <c r="S25">
        <f t="shared" si="4"/>
        <v>0</v>
      </c>
      <c r="T25" s="36">
        <f t="shared" si="5"/>
        <v>4</v>
      </c>
      <c r="U25" s="37">
        <f t="shared" si="6"/>
        <v>142.85714285714286</v>
      </c>
      <c r="V25" s="36"/>
      <c r="W25" s="38"/>
      <c r="X25" s="38"/>
      <c r="Y25" s="38"/>
      <c r="Z25" s="38"/>
      <c r="AA25" s="38"/>
      <c r="AB25" s="38"/>
      <c r="AC25" s="38">
        <v>1</v>
      </c>
      <c r="AD25" s="38"/>
      <c r="AE25" s="38"/>
      <c r="AF25" s="38"/>
      <c r="AG25" s="38"/>
      <c r="AH25" s="38"/>
      <c r="AI25" s="38"/>
      <c r="AJ25" s="38"/>
      <c r="AK25" s="38"/>
      <c r="AL25" s="38">
        <v>2</v>
      </c>
      <c r="AM25" s="38"/>
      <c r="AN25" s="38"/>
      <c r="AO25" s="38"/>
      <c r="AP25" s="38"/>
      <c r="AQ25" s="38"/>
      <c r="AR25" s="38"/>
      <c r="AS25" s="38">
        <v>1</v>
      </c>
      <c r="AT25" s="38"/>
      <c r="AU25" s="38"/>
      <c r="AV25" s="38"/>
      <c r="AW25" s="38"/>
      <c r="AX25" s="33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9"/>
    </row>
    <row r="26" spans="1:94" ht="12.75">
      <c r="A26" t="s">
        <v>218</v>
      </c>
      <c r="B26" t="s">
        <v>358</v>
      </c>
      <c r="C26" s="26" t="s">
        <v>296</v>
      </c>
      <c r="D26" s="27" t="s">
        <v>296</v>
      </c>
      <c r="E26" s="46" t="s">
        <v>359</v>
      </c>
      <c r="F26" s="54">
        <v>2012</v>
      </c>
      <c r="G26" s="40" t="s">
        <v>300</v>
      </c>
      <c r="H26" s="25">
        <v>0.8</v>
      </c>
      <c r="I26" s="25">
        <v>2.4</v>
      </c>
      <c r="J26" s="31">
        <f t="shared" si="7"/>
        <v>3.2</v>
      </c>
      <c r="K26" s="25">
        <v>0.7</v>
      </c>
      <c r="L26" s="41" t="s">
        <v>172</v>
      </c>
      <c r="M26" s="33">
        <v>1</v>
      </c>
      <c r="N26" s="33">
        <v>1</v>
      </c>
      <c r="O26" s="33">
        <v>2</v>
      </c>
      <c r="P26" s="34">
        <v>0</v>
      </c>
      <c r="Q26" s="35">
        <v>0</v>
      </c>
      <c r="R26">
        <v>6</v>
      </c>
      <c r="S26">
        <f t="shared" si="4"/>
        <v>6</v>
      </c>
      <c r="T26" s="36">
        <f t="shared" si="5"/>
        <v>0</v>
      </c>
      <c r="U26" s="37">
        <f t="shared" si="6"/>
        <v>0</v>
      </c>
      <c r="V26" s="36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3">
        <v>1</v>
      </c>
      <c r="AY26" s="38"/>
      <c r="AZ26" s="38"/>
      <c r="BA26" s="38"/>
      <c r="BB26" s="38"/>
      <c r="BC26" s="38"/>
      <c r="BD26" s="38"/>
      <c r="BE26" s="38"/>
      <c r="BF26" s="38"/>
      <c r="BG26" s="38">
        <v>1</v>
      </c>
      <c r="BH26" s="38"/>
      <c r="BI26" s="38">
        <v>1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>
        <v>1</v>
      </c>
      <c r="CJ26" s="38"/>
      <c r="CK26" s="38"/>
      <c r="CL26" s="38"/>
      <c r="CM26" s="38"/>
      <c r="CN26" s="38"/>
      <c r="CO26" s="38"/>
      <c r="CP26" s="39">
        <v>3</v>
      </c>
    </row>
    <row r="27" spans="1:94" ht="12.75">
      <c r="A27" t="s">
        <v>360</v>
      </c>
      <c r="B27" t="s">
        <v>361</v>
      </c>
      <c r="C27" s="26" t="s">
        <v>296</v>
      </c>
      <c r="D27" s="27" t="s">
        <v>296</v>
      </c>
      <c r="E27" s="46" t="s">
        <v>362</v>
      </c>
      <c r="F27" s="54">
        <v>2006</v>
      </c>
      <c r="G27" s="40" t="s">
        <v>300</v>
      </c>
      <c r="H27" s="25">
        <v>5.2</v>
      </c>
      <c r="I27" s="25">
        <v>1.7</v>
      </c>
      <c r="J27" s="27">
        <f t="shared" si="7"/>
        <v>6.9</v>
      </c>
      <c r="K27" s="25">
        <v>1.8</v>
      </c>
      <c r="L27" s="41" t="s">
        <v>172</v>
      </c>
      <c r="M27" s="33">
        <v>1</v>
      </c>
      <c r="N27" s="33">
        <v>3</v>
      </c>
      <c r="O27" s="33">
        <v>0</v>
      </c>
      <c r="P27" s="34">
        <v>0</v>
      </c>
      <c r="Q27" s="35">
        <v>0</v>
      </c>
      <c r="R27">
        <v>4</v>
      </c>
      <c r="S27">
        <f t="shared" si="4"/>
        <v>4</v>
      </c>
      <c r="T27" s="36">
        <f t="shared" si="5"/>
        <v>4</v>
      </c>
      <c r="U27" s="37">
        <f t="shared" si="6"/>
        <v>76.92307692307692</v>
      </c>
      <c r="V27" s="36"/>
      <c r="W27" s="38"/>
      <c r="X27" s="38"/>
      <c r="Y27" s="38">
        <v>1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>
        <v>1</v>
      </c>
      <c r="AM27" s="38"/>
      <c r="AN27" s="38"/>
      <c r="AO27" s="38">
        <v>1</v>
      </c>
      <c r="AP27" s="38"/>
      <c r="AQ27" s="38"/>
      <c r="AR27" s="38"/>
      <c r="AS27" s="38">
        <v>1</v>
      </c>
      <c r="AT27" s="38"/>
      <c r="AU27" s="38"/>
      <c r="AV27" s="38"/>
      <c r="AW27" s="38"/>
      <c r="AX27" s="33"/>
      <c r="AY27" s="38">
        <v>1</v>
      </c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</row>
    <row r="28" spans="1:94" ht="12.75">
      <c r="A28" t="s">
        <v>363</v>
      </c>
      <c r="B28" t="s">
        <v>317</v>
      </c>
      <c r="C28" s="26" t="s">
        <v>296</v>
      </c>
      <c r="D28" s="27" t="s">
        <v>296</v>
      </c>
      <c r="E28" s="46" t="s">
        <v>364</v>
      </c>
      <c r="G28" s="30"/>
      <c r="H28" s="25">
        <v>1.5</v>
      </c>
      <c r="J28" s="27">
        <f t="shared" si="7"/>
        <v>1.5</v>
      </c>
      <c r="K28" s="25">
        <v>0.6</v>
      </c>
      <c r="L28" s="32"/>
      <c r="M28" s="33">
        <v>0</v>
      </c>
      <c r="N28" s="33">
        <v>1</v>
      </c>
      <c r="O28" s="33">
        <v>3</v>
      </c>
      <c r="P28" s="34">
        <v>0</v>
      </c>
      <c r="Q28" s="35">
        <v>0</v>
      </c>
      <c r="R28">
        <v>0</v>
      </c>
      <c r="S28">
        <f t="shared" si="4"/>
        <v>0</v>
      </c>
      <c r="T28" s="36">
        <f t="shared" si="5"/>
        <v>0</v>
      </c>
      <c r="U28" s="37">
        <f t="shared" si="6"/>
        <v>0</v>
      </c>
      <c r="V28" s="36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3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9"/>
    </row>
    <row r="29" spans="1:94" ht="12.75">
      <c r="A29" s="25" t="s">
        <v>365</v>
      </c>
      <c r="B29" t="s">
        <v>331</v>
      </c>
      <c r="C29" s="26" t="s">
        <v>296</v>
      </c>
      <c r="D29" s="27" t="s">
        <v>296</v>
      </c>
      <c r="E29" s="46" t="s">
        <v>366</v>
      </c>
      <c r="F29" s="54">
        <v>2018</v>
      </c>
      <c r="G29" s="40" t="s">
        <v>300</v>
      </c>
      <c r="H29" s="25">
        <v>13.1</v>
      </c>
      <c r="I29">
        <v>2</v>
      </c>
      <c r="J29" s="27">
        <f t="shared" si="7"/>
        <v>15.1</v>
      </c>
      <c r="K29" s="25">
        <v>1.9</v>
      </c>
      <c r="L29" s="41" t="s">
        <v>174</v>
      </c>
      <c r="M29" s="33">
        <v>0</v>
      </c>
      <c r="N29" s="33">
        <v>4</v>
      </c>
      <c r="O29" s="33">
        <v>0</v>
      </c>
      <c r="P29" s="34">
        <v>0</v>
      </c>
      <c r="Q29" s="35">
        <v>0</v>
      </c>
      <c r="R29">
        <v>11</v>
      </c>
      <c r="S29">
        <f t="shared" si="4"/>
        <v>11</v>
      </c>
      <c r="T29" s="36">
        <f t="shared" si="5"/>
        <v>2</v>
      </c>
      <c r="U29" s="37">
        <f t="shared" si="6"/>
        <v>15.267175572519085</v>
      </c>
      <c r="V29" s="36">
        <v>1</v>
      </c>
      <c r="W29" s="38"/>
      <c r="X29" s="38"/>
      <c r="Y29" s="38"/>
      <c r="Z29" s="38"/>
      <c r="AA29" s="38"/>
      <c r="AB29" s="38"/>
      <c r="AC29" s="38">
        <v>1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3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>
        <v>1</v>
      </c>
      <c r="BL29" s="38"/>
      <c r="BM29" s="38"/>
      <c r="BN29" s="38"/>
      <c r="BO29" s="38"/>
      <c r="BP29" s="38"/>
      <c r="BQ29" s="38">
        <v>4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9"/>
    </row>
    <row r="30" spans="1:94" ht="12.75">
      <c r="A30" s="24" t="s">
        <v>367</v>
      </c>
      <c r="B30" t="s">
        <v>368</v>
      </c>
      <c r="C30" s="26" t="s">
        <v>296</v>
      </c>
      <c r="D30" s="27" t="s">
        <v>296</v>
      </c>
      <c r="E30" s="46" t="s">
        <v>369</v>
      </c>
      <c r="G30" s="30"/>
      <c r="H30" s="25">
        <v>3</v>
      </c>
      <c r="I30" s="25"/>
      <c r="J30" s="31">
        <f t="shared" si="7"/>
        <v>3</v>
      </c>
      <c r="K30" s="25">
        <v>1.1</v>
      </c>
      <c r="L30" s="32"/>
      <c r="M30" s="33">
        <v>0</v>
      </c>
      <c r="N30" s="33">
        <v>2</v>
      </c>
      <c r="O30" s="33">
        <v>2</v>
      </c>
      <c r="P30" s="34">
        <v>0</v>
      </c>
      <c r="Q30" s="35">
        <v>0</v>
      </c>
      <c r="R30">
        <v>1</v>
      </c>
      <c r="S30">
        <f t="shared" si="4"/>
        <v>1</v>
      </c>
      <c r="T30" s="36">
        <f t="shared" si="5"/>
        <v>0</v>
      </c>
      <c r="U30" s="37">
        <f t="shared" si="6"/>
        <v>0</v>
      </c>
      <c r="V30" s="36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3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/>
    </row>
    <row r="31" spans="1:94" ht="12.75">
      <c r="A31" t="s">
        <v>367</v>
      </c>
      <c r="B31" t="s">
        <v>370</v>
      </c>
      <c r="C31" s="26" t="s">
        <v>296</v>
      </c>
      <c r="D31" s="27" t="s">
        <v>296</v>
      </c>
      <c r="E31" s="46" t="s">
        <v>371</v>
      </c>
      <c r="F31" s="54">
        <v>2003</v>
      </c>
      <c r="G31" s="40" t="s">
        <v>177</v>
      </c>
      <c r="H31" s="25">
        <v>5.5</v>
      </c>
      <c r="J31" s="27">
        <f t="shared" si="7"/>
        <v>5.5</v>
      </c>
      <c r="K31" s="55">
        <v>1.2</v>
      </c>
      <c r="L31" s="41" t="s">
        <v>174</v>
      </c>
      <c r="M31" s="33">
        <v>1</v>
      </c>
      <c r="N31" s="33">
        <v>2</v>
      </c>
      <c r="O31" s="33">
        <v>1</v>
      </c>
      <c r="P31" s="34">
        <v>0</v>
      </c>
      <c r="Q31" s="35">
        <v>0</v>
      </c>
      <c r="R31">
        <v>4</v>
      </c>
      <c r="S31">
        <f t="shared" si="4"/>
        <v>4</v>
      </c>
      <c r="T31" s="36">
        <f t="shared" si="5"/>
        <v>3</v>
      </c>
      <c r="U31" s="37">
        <f t="shared" si="6"/>
        <v>54.54545454545455</v>
      </c>
      <c r="V31" s="36">
        <v>1</v>
      </c>
      <c r="W31" s="38"/>
      <c r="X31" s="38"/>
      <c r="Y31" s="38"/>
      <c r="Z31" s="38"/>
      <c r="AA31" s="38"/>
      <c r="AB31" s="38"/>
      <c r="AC31" s="38">
        <v>1</v>
      </c>
      <c r="AD31" s="38">
        <v>1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3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>
        <v>1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>
        <v>1</v>
      </c>
      <c r="CL31" s="38"/>
      <c r="CM31" s="38"/>
      <c r="CN31" s="38"/>
      <c r="CO31" s="38"/>
      <c r="CP31" s="39"/>
    </row>
    <row r="32" spans="1:94" ht="12.75">
      <c r="A32" t="s">
        <v>367</v>
      </c>
      <c r="B32" t="s">
        <v>358</v>
      </c>
      <c r="C32" s="26" t="s">
        <v>296</v>
      </c>
      <c r="D32" s="27" t="s">
        <v>296</v>
      </c>
      <c r="E32" s="46" t="s">
        <v>372</v>
      </c>
      <c r="G32" s="30"/>
      <c r="H32" s="25">
        <v>0.15</v>
      </c>
      <c r="I32" s="25">
        <v>4.35</v>
      </c>
      <c r="J32" s="31">
        <f t="shared" si="7"/>
        <v>4.5</v>
      </c>
      <c r="K32" s="25">
        <v>0.38</v>
      </c>
      <c r="L32" s="32"/>
      <c r="M32" s="33">
        <v>1</v>
      </c>
      <c r="N32" s="33">
        <v>2</v>
      </c>
      <c r="O32" s="33">
        <v>1</v>
      </c>
      <c r="P32" s="34">
        <v>0</v>
      </c>
      <c r="Q32" s="35">
        <v>0</v>
      </c>
      <c r="R32">
        <v>1</v>
      </c>
      <c r="S32">
        <f t="shared" si="4"/>
        <v>1</v>
      </c>
      <c r="T32" s="36">
        <f t="shared" si="5"/>
        <v>0</v>
      </c>
      <c r="U32" s="37">
        <f t="shared" si="6"/>
        <v>0</v>
      </c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3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</row>
    <row r="33" spans="1:94" ht="12.75">
      <c r="A33" t="s">
        <v>367</v>
      </c>
      <c r="B33" t="s">
        <v>317</v>
      </c>
      <c r="C33" s="26" t="s">
        <v>296</v>
      </c>
      <c r="D33" s="27" t="s">
        <v>296</v>
      </c>
      <c r="E33" s="46" t="s">
        <v>373</v>
      </c>
      <c r="G33" s="30"/>
      <c r="H33" s="25">
        <v>8.8</v>
      </c>
      <c r="J33" s="27">
        <f t="shared" si="7"/>
        <v>8.8</v>
      </c>
      <c r="K33" s="25">
        <v>1.3</v>
      </c>
      <c r="L33" s="32"/>
      <c r="M33" s="33">
        <v>0</v>
      </c>
      <c r="N33" s="33">
        <v>4</v>
      </c>
      <c r="O33" s="33">
        <v>0</v>
      </c>
      <c r="P33" s="34">
        <v>0</v>
      </c>
      <c r="Q33" s="35">
        <v>0</v>
      </c>
      <c r="R33">
        <v>4</v>
      </c>
      <c r="S33">
        <f t="shared" si="4"/>
        <v>4</v>
      </c>
      <c r="T33" s="36">
        <f t="shared" si="5"/>
        <v>0</v>
      </c>
      <c r="U33" s="37">
        <f t="shared" si="6"/>
        <v>0</v>
      </c>
      <c r="V33" s="36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3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</row>
    <row r="34" spans="1:94" ht="12.75">
      <c r="A34" t="s">
        <v>374</v>
      </c>
      <c r="C34" s="26" t="s">
        <v>296</v>
      </c>
      <c r="D34" s="27" t="s">
        <v>296</v>
      </c>
      <c r="E34" s="46" t="s">
        <v>375</v>
      </c>
      <c r="G34" s="30"/>
      <c r="H34" s="57">
        <v>2.5</v>
      </c>
      <c r="I34" s="24"/>
      <c r="J34" s="66">
        <f t="shared" si="7"/>
        <v>2.5</v>
      </c>
      <c r="K34" s="57">
        <v>0.7</v>
      </c>
      <c r="L34" s="32"/>
      <c r="M34" s="33">
        <v>0</v>
      </c>
      <c r="N34" s="33">
        <v>4</v>
      </c>
      <c r="O34" s="33">
        <v>0</v>
      </c>
      <c r="P34" s="34">
        <v>0</v>
      </c>
      <c r="Q34" s="35">
        <v>0</v>
      </c>
      <c r="R34">
        <v>2</v>
      </c>
      <c r="S34">
        <f t="shared" si="4"/>
        <v>2</v>
      </c>
      <c r="T34" s="36">
        <f t="shared" si="5"/>
        <v>0</v>
      </c>
      <c r="U34" s="37">
        <f t="shared" si="6"/>
        <v>0</v>
      </c>
      <c r="V34" s="36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3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</row>
    <row r="35" spans="1:94" ht="12.75">
      <c r="A35" t="s">
        <v>376</v>
      </c>
      <c r="C35" s="26" t="s">
        <v>296</v>
      </c>
      <c r="D35" s="27" t="s">
        <v>296</v>
      </c>
      <c r="E35" s="46" t="s">
        <v>377</v>
      </c>
      <c r="F35" s="54">
        <v>2003</v>
      </c>
      <c r="G35" s="30" t="s">
        <v>171</v>
      </c>
      <c r="H35" s="25">
        <v>18.5</v>
      </c>
      <c r="I35" s="25"/>
      <c r="J35" s="31">
        <f t="shared" si="7"/>
        <v>18.5</v>
      </c>
      <c r="K35" s="25">
        <v>2</v>
      </c>
      <c r="L35" s="41" t="s">
        <v>174</v>
      </c>
      <c r="M35" s="33">
        <v>0</v>
      </c>
      <c r="N35" s="33">
        <v>1</v>
      </c>
      <c r="O35" s="33">
        <v>3</v>
      </c>
      <c r="P35" s="34">
        <v>0</v>
      </c>
      <c r="Q35" s="35">
        <v>0</v>
      </c>
      <c r="R35">
        <v>1</v>
      </c>
      <c r="S35">
        <f t="shared" si="4"/>
        <v>1</v>
      </c>
      <c r="T35" s="36">
        <f t="shared" si="5"/>
        <v>1</v>
      </c>
      <c r="U35" s="37">
        <f t="shared" si="6"/>
        <v>5.405405405405405</v>
      </c>
      <c r="V35" s="36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>
        <v>1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3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</row>
    <row r="36" spans="1:94" ht="12.75">
      <c r="A36" t="s">
        <v>378</v>
      </c>
      <c r="B36" t="s">
        <v>379</v>
      </c>
      <c r="C36" s="26" t="s">
        <v>296</v>
      </c>
      <c r="D36" s="27" t="s">
        <v>296</v>
      </c>
      <c r="E36" s="46" t="s">
        <v>380</v>
      </c>
      <c r="F36" s="54">
        <v>2014</v>
      </c>
      <c r="G36" s="40" t="s">
        <v>300</v>
      </c>
      <c r="H36" s="25">
        <v>23.8</v>
      </c>
      <c r="J36" s="27">
        <f t="shared" si="7"/>
        <v>23.8</v>
      </c>
      <c r="K36" s="25">
        <v>4.4</v>
      </c>
      <c r="L36" s="41" t="s">
        <v>172</v>
      </c>
      <c r="M36" s="33">
        <v>0</v>
      </c>
      <c r="N36" s="33">
        <v>4</v>
      </c>
      <c r="O36" s="33">
        <v>0</v>
      </c>
      <c r="P36" s="34">
        <v>0</v>
      </c>
      <c r="Q36" s="35">
        <v>0</v>
      </c>
      <c r="R36">
        <v>56</v>
      </c>
      <c r="S36">
        <f t="shared" si="4"/>
        <v>56</v>
      </c>
      <c r="T36" s="36">
        <f t="shared" si="5"/>
        <v>1</v>
      </c>
      <c r="U36" s="37">
        <f t="shared" si="6"/>
        <v>4.201680672268908</v>
      </c>
      <c r="V36" s="36"/>
      <c r="W36" s="38"/>
      <c r="X36" s="38"/>
      <c r="Y36" s="38"/>
      <c r="Z36" s="38"/>
      <c r="AA36" s="38"/>
      <c r="AB36" s="38"/>
      <c r="AC36" s="38"/>
      <c r="AD36" s="38">
        <v>1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3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>
        <v>2</v>
      </c>
      <c r="BL36" s="38"/>
      <c r="BM36" s="38"/>
      <c r="BN36" s="38"/>
      <c r="BO36" s="38"/>
      <c r="BP36" s="38"/>
      <c r="BQ36" s="38">
        <v>1</v>
      </c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</row>
    <row r="37" spans="1:94" ht="12.75">
      <c r="A37" t="s">
        <v>381</v>
      </c>
      <c r="B37" t="s">
        <v>382</v>
      </c>
      <c r="C37" s="26" t="s">
        <v>296</v>
      </c>
      <c r="D37" s="27" t="s">
        <v>296</v>
      </c>
      <c r="E37" s="46" t="s">
        <v>383</v>
      </c>
      <c r="F37" s="54">
        <v>2003</v>
      </c>
      <c r="G37" s="40" t="s">
        <v>384</v>
      </c>
      <c r="H37" s="25">
        <v>1.4</v>
      </c>
      <c r="I37">
        <v>2.5</v>
      </c>
      <c r="J37" s="27">
        <f t="shared" si="7"/>
        <v>3.9</v>
      </c>
      <c r="K37" s="25">
        <v>0.6</v>
      </c>
      <c r="L37" s="32" t="s">
        <v>174</v>
      </c>
      <c r="M37" s="33">
        <v>0</v>
      </c>
      <c r="N37" s="33">
        <v>4</v>
      </c>
      <c r="O37" s="33">
        <v>0</v>
      </c>
      <c r="P37" s="34">
        <v>0</v>
      </c>
      <c r="Q37" s="35">
        <v>0</v>
      </c>
      <c r="R37">
        <v>2</v>
      </c>
      <c r="S37">
        <f t="shared" si="4"/>
        <v>2</v>
      </c>
      <c r="T37" s="36">
        <f t="shared" si="5"/>
        <v>2</v>
      </c>
      <c r="U37" s="37">
        <f t="shared" si="6"/>
        <v>142.85714285714286</v>
      </c>
      <c r="V37" s="36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>
        <v>2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3">
        <v>1</v>
      </c>
      <c r="AY37" s="38">
        <v>1</v>
      </c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>
        <v>1</v>
      </c>
      <c r="CJ37" s="38"/>
      <c r="CK37" s="38">
        <v>1</v>
      </c>
      <c r="CL37" s="38"/>
      <c r="CM37" s="38"/>
      <c r="CN37" s="38"/>
      <c r="CO37" s="38"/>
      <c r="CP37" s="39">
        <v>1</v>
      </c>
    </row>
    <row r="38" spans="1:94" ht="12.75">
      <c r="A38" t="s">
        <v>385</v>
      </c>
      <c r="B38" t="s">
        <v>307</v>
      </c>
      <c r="C38" s="26" t="s">
        <v>296</v>
      </c>
      <c r="D38" s="27" t="s">
        <v>296</v>
      </c>
      <c r="E38" s="46" t="s">
        <v>386</v>
      </c>
      <c r="F38" s="54">
        <v>2014</v>
      </c>
      <c r="G38" s="40" t="s">
        <v>387</v>
      </c>
      <c r="H38" s="25">
        <v>0.54</v>
      </c>
      <c r="J38" s="27">
        <f t="shared" si="7"/>
        <v>0.54</v>
      </c>
      <c r="K38" s="25">
        <v>0.38</v>
      </c>
      <c r="L38" s="41" t="s">
        <v>174</v>
      </c>
      <c r="M38" s="33">
        <v>0</v>
      </c>
      <c r="N38" s="33">
        <v>1</v>
      </c>
      <c r="O38" s="33">
        <v>3</v>
      </c>
      <c r="P38" s="34">
        <v>0</v>
      </c>
      <c r="Q38" s="35">
        <v>0</v>
      </c>
      <c r="R38">
        <v>0</v>
      </c>
      <c r="S38">
        <f t="shared" si="4"/>
        <v>0</v>
      </c>
      <c r="T38" s="36">
        <f t="shared" si="5"/>
        <v>1</v>
      </c>
      <c r="U38" s="37">
        <f t="shared" si="6"/>
        <v>185.18518518518516</v>
      </c>
      <c r="V38" s="36"/>
      <c r="W38" s="38"/>
      <c r="X38" s="38"/>
      <c r="Y38" s="38"/>
      <c r="Z38" s="38"/>
      <c r="AA38" s="38"/>
      <c r="AB38" s="38"/>
      <c r="AC38" s="38">
        <v>1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3">
        <v>1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>
        <v>1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9"/>
    </row>
    <row r="39" spans="1:94" ht="12.75">
      <c r="A39" t="s">
        <v>388</v>
      </c>
      <c r="B39" t="s">
        <v>370</v>
      </c>
      <c r="C39" s="26" t="s">
        <v>296</v>
      </c>
      <c r="D39" s="27" t="s">
        <v>296</v>
      </c>
      <c r="E39" s="46" t="s">
        <v>389</v>
      </c>
      <c r="F39" s="54">
        <v>2003</v>
      </c>
      <c r="G39" s="40" t="s">
        <v>177</v>
      </c>
      <c r="H39" s="25">
        <v>4.4</v>
      </c>
      <c r="J39" s="27">
        <f t="shared" si="7"/>
        <v>4.4</v>
      </c>
      <c r="K39" s="25">
        <v>1.1</v>
      </c>
      <c r="L39" s="32" t="s">
        <v>174</v>
      </c>
      <c r="M39" s="33">
        <v>0</v>
      </c>
      <c r="N39" s="33">
        <v>4</v>
      </c>
      <c r="O39" s="33">
        <v>0</v>
      </c>
      <c r="P39" s="34">
        <v>0</v>
      </c>
      <c r="Q39" s="35">
        <v>0</v>
      </c>
      <c r="R39">
        <v>7</v>
      </c>
      <c r="S39">
        <f t="shared" si="4"/>
        <v>7</v>
      </c>
      <c r="T39" s="36">
        <f t="shared" si="5"/>
        <v>2</v>
      </c>
      <c r="U39" s="37">
        <f t="shared" si="6"/>
        <v>45.45454545454545</v>
      </c>
      <c r="V39" s="36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>
        <v>2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3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9"/>
    </row>
    <row r="40" spans="1:94" ht="12.75">
      <c r="A40" t="s">
        <v>390</v>
      </c>
      <c r="C40" s="26" t="s">
        <v>296</v>
      </c>
      <c r="D40" s="27" t="s">
        <v>296</v>
      </c>
      <c r="E40" s="46" t="s">
        <v>391</v>
      </c>
      <c r="F40" s="54">
        <v>2022</v>
      </c>
      <c r="G40" s="40" t="s">
        <v>392</v>
      </c>
      <c r="H40" s="25">
        <v>15</v>
      </c>
      <c r="I40" s="25">
        <v>50</v>
      </c>
      <c r="J40" s="31">
        <f t="shared" si="7"/>
        <v>65</v>
      </c>
      <c r="K40" s="25">
        <v>6</v>
      </c>
      <c r="L40" s="41" t="s">
        <v>172</v>
      </c>
      <c r="M40" s="33">
        <v>1</v>
      </c>
      <c r="N40" s="33">
        <v>1</v>
      </c>
      <c r="O40" s="33">
        <v>2</v>
      </c>
      <c r="P40" s="34">
        <v>0</v>
      </c>
      <c r="Q40" s="43">
        <v>2</v>
      </c>
      <c r="R40" s="44">
        <v>1</v>
      </c>
      <c r="S40">
        <f t="shared" si="4"/>
        <v>3</v>
      </c>
      <c r="T40" s="36">
        <f t="shared" si="5"/>
        <v>18</v>
      </c>
      <c r="U40" s="37">
        <f t="shared" si="6"/>
        <v>120</v>
      </c>
      <c r="V40" s="36"/>
      <c r="W40" s="38"/>
      <c r="X40" s="38"/>
      <c r="Y40" s="38"/>
      <c r="Z40" s="38"/>
      <c r="AA40" s="38"/>
      <c r="AB40" s="38"/>
      <c r="AC40" s="38">
        <v>2</v>
      </c>
      <c r="AD40" s="38">
        <v>8</v>
      </c>
      <c r="AE40" s="38"/>
      <c r="AF40" s="38"/>
      <c r="AG40" s="47">
        <v>3</v>
      </c>
      <c r="AH40" s="38"/>
      <c r="AI40" s="38"/>
      <c r="AJ40" s="38"/>
      <c r="AK40" s="38"/>
      <c r="AL40" s="38">
        <v>3</v>
      </c>
      <c r="AM40" s="38"/>
      <c r="AN40" s="38"/>
      <c r="AO40" s="38"/>
      <c r="AP40" s="38"/>
      <c r="AQ40" s="47">
        <v>1</v>
      </c>
      <c r="AR40" s="38"/>
      <c r="AS40" s="38">
        <v>1</v>
      </c>
      <c r="AT40" s="38"/>
      <c r="AU40" s="47">
        <v>1</v>
      </c>
      <c r="AV40" s="38"/>
      <c r="AW40" s="38"/>
      <c r="AX40" s="33">
        <v>5</v>
      </c>
      <c r="AY40" s="38"/>
      <c r="AZ40" s="38"/>
      <c r="BA40" s="38"/>
      <c r="BB40" s="38"/>
      <c r="BC40" s="38"/>
      <c r="BD40" s="38"/>
      <c r="BE40" s="38">
        <v>1</v>
      </c>
      <c r="BF40" s="38"/>
      <c r="BG40" s="38">
        <v>3</v>
      </c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>
        <v>4</v>
      </c>
      <c r="CA40" s="38"/>
      <c r="CB40" s="38"/>
      <c r="CC40" s="38"/>
      <c r="CD40" s="38"/>
      <c r="CE40" s="38"/>
      <c r="CF40" s="38"/>
      <c r="CG40" s="38"/>
      <c r="CH40" s="38"/>
      <c r="CI40" s="38">
        <v>2</v>
      </c>
      <c r="CJ40" s="38">
        <v>1</v>
      </c>
      <c r="CK40" s="38"/>
      <c r="CL40" s="38"/>
      <c r="CM40" s="38"/>
      <c r="CN40" s="38"/>
      <c r="CO40" s="38"/>
      <c r="CP40" s="39">
        <v>2</v>
      </c>
    </row>
    <row r="41" spans="1:94" ht="12.75">
      <c r="A41" t="s">
        <v>393</v>
      </c>
      <c r="B41" t="s">
        <v>394</v>
      </c>
      <c r="C41" s="26" t="s">
        <v>296</v>
      </c>
      <c r="D41" s="27" t="s">
        <v>296</v>
      </c>
      <c r="E41" s="46" t="s">
        <v>395</v>
      </c>
      <c r="G41" s="30"/>
      <c r="H41" s="25">
        <v>1.1</v>
      </c>
      <c r="I41" s="25">
        <v>1.5</v>
      </c>
      <c r="J41" s="27">
        <f t="shared" si="7"/>
        <v>2.6</v>
      </c>
      <c r="K41" s="25">
        <v>0.6</v>
      </c>
      <c r="L41" s="32"/>
      <c r="M41" s="33">
        <v>0</v>
      </c>
      <c r="N41" s="33">
        <v>4</v>
      </c>
      <c r="O41" s="33">
        <v>0</v>
      </c>
      <c r="P41" s="34">
        <v>0</v>
      </c>
      <c r="Q41" s="35">
        <v>0</v>
      </c>
      <c r="R41">
        <v>0</v>
      </c>
      <c r="S41">
        <f t="shared" si="4"/>
        <v>0</v>
      </c>
      <c r="T41" s="36">
        <f t="shared" si="5"/>
        <v>0</v>
      </c>
      <c r="U41" s="37">
        <f t="shared" si="6"/>
        <v>0</v>
      </c>
      <c r="V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3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9"/>
    </row>
    <row r="42" spans="1:94" ht="12.75">
      <c r="A42" t="s">
        <v>396</v>
      </c>
      <c r="B42" t="s">
        <v>317</v>
      </c>
      <c r="C42" s="26" t="s">
        <v>296</v>
      </c>
      <c r="D42" s="27" t="s">
        <v>296</v>
      </c>
      <c r="E42" s="46" t="s">
        <v>397</v>
      </c>
      <c r="G42" s="30"/>
      <c r="H42" s="25">
        <v>118</v>
      </c>
      <c r="J42" s="27">
        <f t="shared" si="7"/>
        <v>118</v>
      </c>
      <c r="K42" s="25">
        <v>11.5</v>
      </c>
      <c r="L42" s="32"/>
      <c r="M42" s="33">
        <v>0</v>
      </c>
      <c r="N42" s="33">
        <v>4</v>
      </c>
      <c r="O42" s="33">
        <v>0</v>
      </c>
      <c r="P42" s="34">
        <v>0</v>
      </c>
      <c r="Q42" s="35">
        <v>2</v>
      </c>
      <c r="R42">
        <v>80</v>
      </c>
      <c r="S42">
        <f t="shared" si="4"/>
        <v>82</v>
      </c>
      <c r="T42" s="36">
        <f t="shared" si="5"/>
        <v>0</v>
      </c>
      <c r="U42" s="37">
        <f t="shared" si="6"/>
        <v>0</v>
      </c>
      <c r="V42" s="3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3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9"/>
    </row>
    <row r="43" spans="1:94" ht="12.75">
      <c r="A43" t="s">
        <v>398</v>
      </c>
      <c r="B43" t="s">
        <v>398</v>
      </c>
      <c r="C43" s="26" t="s">
        <v>296</v>
      </c>
      <c r="D43" s="27" t="s">
        <v>296</v>
      </c>
      <c r="E43" s="46" t="s">
        <v>399</v>
      </c>
      <c r="F43" s="54">
        <v>2005</v>
      </c>
      <c r="G43" s="40" t="s">
        <v>300</v>
      </c>
      <c r="H43" s="25">
        <v>11</v>
      </c>
      <c r="I43">
        <v>75</v>
      </c>
      <c r="J43" s="27">
        <f t="shared" si="7"/>
        <v>86</v>
      </c>
      <c r="K43" s="25">
        <v>1.5</v>
      </c>
      <c r="L43" s="41" t="s">
        <v>174</v>
      </c>
      <c r="M43" s="33">
        <v>1</v>
      </c>
      <c r="N43" s="33">
        <v>2</v>
      </c>
      <c r="O43" s="33">
        <v>1</v>
      </c>
      <c r="P43" s="34">
        <v>0</v>
      </c>
      <c r="Q43" s="35">
        <v>3</v>
      </c>
      <c r="R43">
        <v>2</v>
      </c>
      <c r="S43">
        <f t="shared" si="4"/>
        <v>5</v>
      </c>
      <c r="T43" s="36">
        <f t="shared" si="5"/>
        <v>4</v>
      </c>
      <c r="U43" s="37">
        <f t="shared" si="6"/>
        <v>36.36363636363637</v>
      </c>
      <c r="V43" s="36"/>
      <c r="W43" s="38"/>
      <c r="X43" s="38"/>
      <c r="Y43" s="38"/>
      <c r="Z43" s="38"/>
      <c r="AA43" s="38"/>
      <c r="AB43" s="38"/>
      <c r="AC43" s="38">
        <v>3</v>
      </c>
      <c r="AD43" s="38">
        <v>1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3">
        <v>3</v>
      </c>
      <c r="AY43" s="38"/>
      <c r="AZ43" s="38">
        <v>1</v>
      </c>
      <c r="BA43" s="38"/>
      <c r="BB43" s="38"/>
      <c r="BC43" s="38"/>
      <c r="BD43" s="38"/>
      <c r="BE43" s="38">
        <v>1</v>
      </c>
      <c r="BF43" s="38"/>
      <c r="BG43" s="38">
        <v>7</v>
      </c>
      <c r="BH43" s="38"/>
      <c r="BI43" s="38">
        <v>1</v>
      </c>
      <c r="BJ43" s="38"/>
      <c r="BK43" s="38"/>
      <c r="BL43" s="38"/>
      <c r="BM43" s="38"/>
      <c r="BN43" s="38"/>
      <c r="BO43" s="38"/>
      <c r="BP43" s="38"/>
      <c r="BQ43" s="38">
        <v>1</v>
      </c>
      <c r="BR43" s="38"/>
      <c r="BS43" s="38"/>
      <c r="BT43" s="38"/>
      <c r="BU43" s="38"/>
      <c r="BV43" s="38"/>
      <c r="BW43" s="38">
        <v>2</v>
      </c>
      <c r="BX43" s="38"/>
      <c r="BY43" s="38"/>
      <c r="BZ43" s="38">
        <v>1</v>
      </c>
      <c r="CA43" s="38"/>
      <c r="CB43" s="38"/>
      <c r="CC43" s="38"/>
      <c r="CD43" s="38"/>
      <c r="CE43" s="38"/>
      <c r="CF43" s="38"/>
      <c r="CG43" s="38"/>
      <c r="CH43" s="38"/>
      <c r="CI43" s="38"/>
      <c r="CJ43" s="38">
        <v>5</v>
      </c>
      <c r="CK43" s="38"/>
      <c r="CL43" s="38"/>
      <c r="CM43" s="38">
        <v>1</v>
      </c>
      <c r="CN43" s="38"/>
      <c r="CO43" s="38"/>
      <c r="CP43" s="39">
        <v>3</v>
      </c>
    </row>
    <row r="44" spans="1:94" ht="12.75">
      <c r="A44" t="s">
        <v>400</v>
      </c>
      <c r="B44" t="s">
        <v>361</v>
      </c>
      <c r="C44" s="26" t="s">
        <v>296</v>
      </c>
      <c r="D44" s="27" t="s">
        <v>296</v>
      </c>
      <c r="E44" s="46" t="s">
        <v>401</v>
      </c>
      <c r="F44" s="54">
        <v>2014</v>
      </c>
      <c r="G44" s="40" t="s">
        <v>300</v>
      </c>
      <c r="H44" s="25">
        <v>0.8</v>
      </c>
      <c r="J44" s="27">
        <f t="shared" si="7"/>
        <v>0.8</v>
      </c>
      <c r="K44" s="25">
        <v>0.4</v>
      </c>
      <c r="L44" s="41" t="s">
        <v>174</v>
      </c>
      <c r="M44" s="33">
        <v>0</v>
      </c>
      <c r="N44" s="33">
        <v>0</v>
      </c>
      <c r="O44" s="33">
        <v>4</v>
      </c>
      <c r="P44" s="34">
        <v>0</v>
      </c>
      <c r="Q44" s="35">
        <v>0</v>
      </c>
      <c r="R44">
        <v>0</v>
      </c>
      <c r="S44">
        <f t="shared" si="4"/>
        <v>0</v>
      </c>
      <c r="T44" s="36">
        <f t="shared" si="5"/>
        <v>0</v>
      </c>
      <c r="U44" s="37">
        <f t="shared" si="6"/>
        <v>0</v>
      </c>
      <c r="V44" s="36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3">
        <v>1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9"/>
    </row>
    <row r="45" spans="1:94" ht="12.75">
      <c r="A45" s="58" t="s">
        <v>402</v>
      </c>
      <c r="B45" t="s">
        <v>317</v>
      </c>
      <c r="C45" s="26" t="s">
        <v>296</v>
      </c>
      <c r="D45" s="27" t="s">
        <v>296</v>
      </c>
      <c r="E45" s="46" t="s">
        <v>403</v>
      </c>
      <c r="G45" s="30"/>
      <c r="H45" s="25">
        <v>31.3</v>
      </c>
      <c r="J45" s="27">
        <f t="shared" si="7"/>
        <v>31.3</v>
      </c>
      <c r="K45" s="25">
        <v>3.1</v>
      </c>
      <c r="L45" s="32"/>
      <c r="M45" s="33">
        <v>0</v>
      </c>
      <c r="N45" s="33">
        <v>4</v>
      </c>
      <c r="O45" s="33">
        <v>0</v>
      </c>
      <c r="P45" s="34">
        <v>0</v>
      </c>
      <c r="Q45" s="35">
        <v>0</v>
      </c>
      <c r="R45">
        <v>19</v>
      </c>
      <c r="S45">
        <f t="shared" si="4"/>
        <v>19</v>
      </c>
      <c r="T45" s="36">
        <f t="shared" si="5"/>
        <v>0</v>
      </c>
      <c r="U45" s="37">
        <f t="shared" si="6"/>
        <v>0</v>
      </c>
      <c r="V45" s="36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3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9"/>
    </row>
    <row r="46" spans="1:94" ht="12.75">
      <c r="A46" t="s">
        <v>404</v>
      </c>
      <c r="B46" t="s">
        <v>405</v>
      </c>
      <c r="C46" s="26" t="s">
        <v>296</v>
      </c>
      <c r="D46" s="27" t="s">
        <v>296</v>
      </c>
      <c r="E46" s="46" t="s">
        <v>406</v>
      </c>
      <c r="F46" s="54">
        <v>2014</v>
      </c>
      <c r="G46" s="40" t="s">
        <v>177</v>
      </c>
      <c r="H46" s="25">
        <v>2.5</v>
      </c>
      <c r="I46" s="25"/>
      <c r="J46" s="31">
        <f t="shared" si="7"/>
        <v>2.5</v>
      </c>
      <c r="K46" s="25">
        <v>0.7</v>
      </c>
      <c r="L46" s="41" t="s">
        <v>174</v>
      </c>
      <c r="M46" s="33">
        <v>0</v>
      </c>
      <c r="N46" s="33">
        <v>4</v>
      </c>
      <c r="O46" s="33">
        <v>0</v>
      </c>
      <c r="P46" s="34">
        <v>0</v>
      </c>
      <c r="Q46" s="35">
        <v>0</v>
      </c>
      <c r="R46">
        <v>1</v>
      </c>
      <c r="S46">
        <f t="shared" si="4"/>
        <v>1</v>
      </c>
      <c r="T46" s="36">
        <f t="shared" si="5"/>
        <v>1</v>
      </c>
      <c r="U46" s="37">
        <f t="shared" si="6"/>
        <v>40</v>
      </c>
      <c r="V46" s="36"/>
      <c r="W46" s="38"/>
      <c r="X46" s="38"/>
      <c r="Y46" s="38"/>
      <c r="Z46" s="38"/>
      <c r="AA46" s="38"/>
      <c r="AB46" s="38"/>
      <c r="AC46" s="38">
        <v>1</v>
      </c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3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</row>
    <row r="47" spans="1:94" ht="12.75">
      <c r="A47" t="s">
        <v>407</v>
      </c>
      <c r="B47" t="s">
        <v>295</v>
      </c>
      <c r="C47" s="26" t="s">
        <v>296</v>
      </c>
      <c r="D47" s="27" t="s">
        <v>296</v>
      </c>
      <c r="E47" s="46" t="s">
        <v>408</v>
      </c>
      <c r="F47" s="54">
        <v>2022</v>
      </c>
      <c r="G47" s="40" t="s">
        <v>300</v>
      </c>
      <c r="H47" s="25">
        <v>3.2</v>
      </c>
      <c r="J47" s="27">
        <f t="shared" si="7"/>
        <v>3.2</v>
      </c>
      <c r="K47" s="25">
        <v>0.8</v>
      </c>
      <c r="L47" s="41" t="s">
        <v>174</v>
      </c>
      <c r="M47" s="33">
        <v>1</v>
      </c>
      <c r="N47" s="33">
        <v>3</v>
      </c>
      <c r="O47" s="33">
        <v>0</v>
      </c>
      <c r="P47" s="34">
        <v>0</v>
      </c>
      <c r="Q47" s="35">
        <v>4</v>
      </c>
      <c r="R47">
        <v>0</v>
      </c>
      <c r="S47">
        <f t="shared" si="4"/>
        <v>4</v>
      </c>
      <c r="T47" s="36">
        <f t="shared" si="5"/>
        <v>8</v>
      </c>
      <c r="U47" s="37">
        <f t="shared" si="6"/>
        <v>250</v>
      </c>
      <c r="V47" s="36"/>
      <c r="W47" s="38"/>
      <c r="X47" s="38"/>
      <c r="Y47" s="38">
        <v>1</v>
      </c>
      <c r="Z47" s="38"/>
      <c r="AA47" s="38"/>
      <c r="AB47" s="38"/>
      <c r="AC47" s="38"/>
      <c r="AD47" s="38">
        <v>1</v>
      </c>
      <c r="AE47" s="38"/>
      <c r="AF47" s="38"/>
      <c r="AG47" s="38"/>
      <c r="AH47" s="38"/>
      <c r="AI47" s="38"/>
      <c r="AJ47" s="38"/>
      <c r="AK47" s="38"/>
      <c r="AL47" s="38">
        <v>6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3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9"/>
    </row>
    <row r="48" spans="1:94" ht="12.75">
      <c r="A48" t="s">
        <v>238</v>
      </c>
      <c r="B48" t="s">
        <v>409</v>
      </c>
      <c r="C48" s="26" t="s">
        <v>296</v>
      </c>
      <c r="D48" s="27" t="s">
        <v>296</v>
      </c>
      <c r="E48" s="46" t="s">
        <v>410</v>
      </c>
      <c r="F48" s="54">
        <v>2002</v>
      </c>
      <c r="G48" s="40" t="s">
        <v>177</v>
      </c>
      <c r="H48" s="25">
        <v>33.5</v>
      </c>
      <c r="J48" s="27">
        <f t="shared" si="7"/>
        <v>33.5</v>
      </c>
      <c r="K48" s="25">
        <v>3.8</v>
      </c>
      <c r="L48" s="41" t="s">
        <v>172</v>
      </c>
      <c r="M48" s="33">
        <v>0</v>
      </c>
      <c r="N48" s="33">
        <v>4</v>
      </c>
      <c r="O48" s="33">
        <v>0</v>
      </c>
      <c r="P48" s="34">
        <v>0</v>
      </c>
      <c r="Q48" s="35">
        <v>0</v>
      </c>
      <c r="R48">
        <v>50</v>
      </c>
      <c r="S48">
        <f t="shared" si="4"/>
        <v>50</v>
      </c>
      <c r="T48" s="36">
        <f t="shared" si="5"/>
        <v>4</v>
      </c>
      <c r="U48" s="37">
        <f t="shared" si="6"/>
        <v>11.940298507462687</v>
      </c>
      <c r="V48" s="36">
        <v>1</v>
      </c>
      <c r="W48" s="38"/>
      <c r="X48" s="38"/>
      <c r="Y48" s="38"/>
      <c r="Z48" s="38"/>
      <c r="AA48" s="38"/>
      <c r="AB48" s="38"/>
      <c r="AC48" s="38">
        <v>2</v>
      </c>
      <c r="AD48" s="38">
        <v>1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3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>
        <v>1</v>
      </c>
      <c r="BL48" s="38"/>
      <c r="BM48" s="38"/>
      <c r="BN48" s="38"/>
      <c r="BO48" s="38"/>
      <c r="BP48" s="38"/>
      <c r="BQ48" s="38">
        <v>1</v>
      </c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>
        <v>1</v>
      </c>
      <c r="CL48" s="38"/>
      <c r="CM48" s="38"/>
      <c r="CN48" s="38"/>
      <c r="CO48" s="38"/>
      <c r="CP48" s="39"/>
    </row>
    <row r="49" spans="1:94" ht="12.75">
      <c r="A49" s="24" t="s">
        <v>411</v>
      </c>
      <c r="B49" s="24" t="s">
        <v>302</v>
      </c>
      <c r="C49" s="58" t="s">
        <v>296</v>
      </c>
      <c r="D49" s="66" t="s">
        <v>296</v>
      </c>
      <c r="E49" s="67" t="s">
        <v>412</v>
      </c>
      <c r="F49" s="90">
        <v>2014</v>
      </c>
      <c r="G49" s="51" t="s">
        <v>177</v>
      </c>
      <c r="H49" s="57"/>
      <c r="I49" s="57">
        <v>22</v>
      </c>
      <c r="J49" s="65">
        <f t="shared" si="7"/>
        <v>22</v>
      </c>
      <c r="K49" s="57">
        <v>0.3</v>
      </c>
      <c r="L49" s="41" t="s">
        <v>172</v>
      </c>
      <c r="M49" s="33">
        <v>0</v>
      </c>
      <c r="N49" s="33">
        <v>4</v>
      </c>
      <c r="O49" s="33">
        <v>0</v>
      </c>
      <c r="P49" s="34">
        <v>0</v>
      </c>
      <c r="Q49" s="35">
        <v>0</v>
      </c>
      <c r="R49">
        <v>0</v>
      </c>
      <c r="S49">
        <f t="shared" si="4"/>
        <v>0</v>
      </c>
      <c r="T49" s="36">
        <f t="shared" si="5"/>
        <v>0</v>
      </c>
      <c r="U49" s="37" t="e">
        <f t="shared" si="6"/>
        <v>#DIV/0!</v>
      </c>
      <c r="V49" s="36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3">
        <v>1</v>
      </c>
      <c r="AY49" s="38"/>
      <c r="AZ49" s="38"/>
      <c r="BA49" s="38"/>
      <c r="BB49" s="38"/>
      <c r="BC49" s="38"/>
      <c r="BD49" s="38"/>
      <c r="BE49" s="38"/>
      <c r="BF49" s="38"/>
      <c r="BG49" s="38">
        <v>3</v>
      </c>
      <c r="BH49" s="38"/>
      <c r="BI49" s="38">
        <v>1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>
        <v>1</v>
      </c>
      <c r="CJ49" s="38"/>
      <c r="CK49" s="38"/>
      <c r="CL49" s="38"/>
      <c r="CM49" s="38">
        <v>1</v>
      </c>
      <c r="CN49" s="38"/>
      <c r="CO49" s="38"/>
      <c r="CP49" s="39">
        <v>1</v>
      </c>
    </row>
    <row r="50" spans="1:94" ht="12.75">
      <c r="A50" t="s">
        <v>413</v>
      </c>
      <c r="B50" t="s">
        <v>409</v>
      </c>
      <c r="C50" s="26" t="s">
        <v>296</v>
      </c>
      <c r="D50" s="27" t="s">
        <v>296</v>
      </c>
      <c r="E50" s="46" t="s">
        <v>414</v>
      </c>
      <c r="F50" s="54">
        <v>2002</v>
      </c>
      <c r="G50" s="40" t="s">
        <v>415</v>
      </c>
      <c r="H50" s="25">
        <v>456</v>
      </c>
      <c r="I50">
        <v>84</v>
      </c>
      <c r="J50" s="27">
        <f t="shared" si="7"/>
        <v>540</v>
      </c>
      <c r="K50" s="55">
        <v>24.9</v>
      </c>
      <c r="L50" s="41" t="s">
        <v>173</v>
      </c>
      <c r="M50" s="33">
        <v>1</v>
      </c>
      <c r="N50" s="33">
        <v>3</v>
      </c>
      <c r="O50" s="33">
        <v>0</v>
      </c>
      <c r="P50" s="34">
        <v>0</v>
      </c>
      <c r="Q50" s="35">
        <v>0</v>
      </c>
      <c r="R50">
        <v>48</v>
      </c>
      <c r="S50">
        <f t="shared" si="4"/>
        <v>48</v>
      </c>
      <c r="T50" s="36">
        <f t="shared" si="5"/>
        <v>258</v>
      </c>
      <c r="U50" s="37">
        <f t="shared" si="6"/>
        <v>56.578947368421055</v>
      </c>
      <c r="V50" s="36">
        <v>3</v>
      </c>
      <c r="W50" s="38"/>
      <c r="X50" s="38">
        <v>36</v>
      </c>
      <c r="Y50" s="38"/>
      <c r="Z50" s="38"/>
      <c r="AA50" s="38"/>
      <c r="AB50" s="38">
        <v>2</v>
      </c>
      <c r="AC50" s="38">
        <v>31</v>
      </c>
      <c r="AD50" s="38">
        <v>36</v>
      </c>
      <c r="AE50" s="38">
        <v>1</v>
      </c>
      <c r="AF50" s="38"/>
      <c r="AG50" s="38">
        <v>5</v>
      </c>
      <c r="AH50" s="38"/>
      <c r="AI50" s="38">
        <v>2</v>
      </c>
      <c r="AJ50" s="38">
        <v>21</v>
      </c>
      <c r="AK50" s="38">
        <v>25</v>
      </c>
      <c r="AL50" s="38">
        <v>44</v>
      </c>
      <c r="AM50" s="38"/>
      <c r="AN50" s="38"/>
      <c r="AO50" s="38">
        <v>1</v>
      </c>
      <c r="AP50" s="38">
        <v>6</v>
      </c>
      <c r="AQ50" s="38"/>
      <c r="AR50" s="38"/>
      <c r="AS50" s="38">
        <v>1</v>
      </c>
      <c r="AT50" s="38"/>
      <c r="AU50" s="38">
        <v>3</v>
      </c>
      <c r="AV50" s="38"/>
      <c r="AW50" s="38">
        <v>2</v>
      </c>
      <c r="AX50" s="33">
        <v>10</v>
      </c>
      <c r="AY50" s="38">
        <v>18</v>
      </c>
      <c r="AZ50" s="38">
        <v>3</v>
      </c>
      <c r="BA50" s="38"/>
      <c r="BB50" s="38"/>
      <c r="BC50" s="38">
        <v>46</v>
      </c>
      <c r="BD50" s="38"/>
      <c r="BE50" s="38">
        <v>3</v>
      </c>
      <c r="BF50" s="38"/>
      <c r="BG50" s="38">
        <v>17</v>
      </c>
      <c r="BH50" s="38"/>
      <c r="BI50" s="38">
        <v>8</v>
      </c>
      <c r="BJ50" s="38">
        <v>2</v>
      </c>
      <c r="BK50" s="38">
        <v>24</v>
      </c>
      <c r="BL50" s="38">
        <v>1</v>
      </c>
      <c r="BM50" s="38"/>
      <c r="BN50" s="38"/>
      <c r="BO50" s="38"/>
      <c r="BP50" s="38"/>
      <c r="BQ50" s="38">
        <v>20</v>
      </c>
      <c r="BR50" s="38">
        <v>50</v>
      </c>
      <c r="BS50" s="38">
        <v>150</v>
      </c>
      <c r="BT50" s="38">
        <v>11</v>
      </c>
      <c r="BU50" s="38">
        <v>3</v>
      </c>
      <c r="BV50" s="38"/>
      <c r="BW50" s="38"/>
      <c r="BX50" s="38">
        <v>4</v>
      </c>
      <c r="BY50" s="38"/>
      <c r="BZ50" s="38"/>
      <c r="CA50" s="38">
        <v>6</v>
      </c>
      <c r="CB50" s="38"/>
      <c r="CC50" s="38"/>
      <c r="CD50" s="38"/>
      <c r="CE50" s="38">
        <v>3</v>
      </c>
      <c r="CF50" s="38">
        <v>27</v>
      </c>
      <c r="CG50" s="38"/>
      <c r="CH50" s="38"/>
      <c r="CI50" s="38">
        <v>234</v>
      </c>
      <c r="CJ50" s="38"/>
      <c r="CK50" s="38">
        <v>37</v>
      </c>
      <c r="CL50" s="38">
        <v>12</v>
      </c>
      <c r="CM50" s="38">
        <v>2</v>
      </c>
      <c r="CN50" s="38">
        <v>14</v>
      </c>
      <c r="CO50" s="38"/>
      <c r="CP50" s="39">
        <v>124</v>
      </c>
    </row>
    <row r="51" spans="1:94" ht="12.75">
      <c r="A51" t="s">
        <v>416</v>
      </c>
      <c r="C51" s="26" t="s">
        <v>296</v>
      </c>
      <c r="D51" s="27" t="s">
        <v>296</v>
      </c>
      <c r="E51" s="46" t="s">
        <v>417</v>
      </c>
      <c r="G51" s="30"/>
      <c r="H51" s="25">
        <v>23</v>
      </c>
      <c r="I51">
        <v>3.5</v>
      </c>
      <c r="J51" s="27">
        <f t="shared" si="7"/>
        <v>26.5</v>
      </c>
      <c r="K51" s="25">
        <v>2.4</v>
      </c>
      <c r="L51" s="32"/>
      <c r="M51" s="33">
        <v>1</v>
      </c>
      <c r="N51" s="33">
        <v>1</v>
      </c>
      <c r="O51" s="33">
        <v>2</v>
      </c>
      <c r="P51" s="34">
        <v>0</v>
      </c>
      <c r="Q51" s="35">
        <v>0</v>
      </c>
      <c r="R51">
        <v>7</v>
      </c>
      <c r="S51">
        <f t="shared" si="4"/>
        <v>7</v>
      </c>
      <c r="T51" s="36">
        <f t="shared" si="5"/>
        <v>0</v>
      </c>
      <c r="U51" s="37">
        <f t="shared" si="6"/>
        <v>0</v>
      </c>
      <c r="V51" s="36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3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9"/>
    </row>
    <row r="52" spans="1:94" ht="12.75">
      <c r="A52" t="s">
        <v>418</v>
      </c>
      <c r="B52" t="s">
        <v>331</v>
      </c>
      <c r="C52" s="26" t="s">
        <v>296</v>
      </c>
      <c r="D52" s="27" t="s">
        <v>296</v>
      </c>
      <c r="E52" s="46" t="s">
        <v>419</v>
      </c>
      <c r="G52" s="30"/>
      <c r="H52" s="25">
        <v>0.09</v>
      </c>
      <c r="I52">
        <v>0.2</v>
      </c>
      <c r="J52" s="27">
        <f t="shared" si="7"/>
        <v>0.29000000000000004</v>
      </c>
      <c r="K52" s="25">
        <v>0.13</v>
      </c>
      <c r="L52" s="32"/>
      <c r="M52" s="33">
        <v>0</v>
      </c>
      <c r="N52" s="33">
        <v>0</v>
      </c>
      <c r="O52" s="33">
        <v>4</v>
      </c>
      <c r="P52" s="34">
        <v>0</v>
      </c>
      <c r="Q52" s="35">
        <v>0</v>
      </c>
      <c r="R52">
        <v>0</v>
      </c>
      <c r="S52">
        <f t="shared" si="4"/>
        <v>0</v>
      </c>
      <c r="T52" s="36">
        <f t="shared" si="5"/>
        <v>0</v>
      </c>
      <c r="U52" s="37">
        <f t="shared" si="6"/>
        <v>0</v>
      </c>
      <c r="V52" s="36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3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9"/>
    </row>
    <row r="53" spans="1:94" ht="12.75">
      <c r="A53" s="24" t="s">
        <v>420</v>
      </c>
      <c r="B53" t="s">
        <v>368</v>
      </c>
      <c r="C53" s="26" t="s">
        <v>296</v>
      </c>
      <c r="D53" s="27" t="s">
        <v>296</v>
      </c>
      <c r="E53" s="46" t="s">
        <v>421</v>
      </c>
      <c r="G53" s="30"/>
      <c r="H53" s="25">
        <v>1.9</v>
      </c>
      <c r="J53" s="27">
        <f t="shared" si="7"/>
        <v>1.9</v>
      </c>
      <c r="K53" s="25">
        <v>0.6</v>
      </c>
      <c r="L53" s="32"/>
      <c r="M53" s="33">
        <v>1</v>
      </c>
      <c r="N53" s="33">
        <v>2</v>
      </c>
      <c r="O53" s="33">
        <v>1</v>
      </c>
      <c r="P53" s="34">
        <v>0</v>
      </c>
      <c r="Q53" s="35">
        <v>0</v>
      </c>
      <c r="R53">
        <v>2</v>
      </c>
      <c r="S53">
        <f t="shared" si="4"/>
        <v>2</v>
      </c>
      <c r="T53" s="36">
        <f t="shared" si="5"/>
        <v>0</v>
      </c>
      <c r="U53" s="37">
        <f t="shared" si="6"/>
        <v>0</v>
      </c>
      <c r="V53" s="36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3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9"/>
    </row>
    <row r="54" spans="1:94" ht="12.75">
      <c r="A54" t="s">
        <v>420</v>
      </c>
      <c r="B54" t="s">
        <v>422</v>
      </c>
      <c r="C54" s="26" t="s">
        <v>296</v>
      </c>
      <c r="D54" s="27" t="s">
        <v>296</v>
      </c>
      <c r="E54" s="46" t="s">
        <v>423</v>
      </c>
      <c r="F54" s="54">
        <v>2014</v>
      </c>
      <c r="G54" s="40" t="s">
        <v>424</v>
      </c>
      <c r="H54" s="25">
        <v>0.07</v>
      </c>
      <c r="I54">
        <v>0.3</v>
      </c>
      <c r="J54" s="27">
        <f t="shared" si="7"/>
        <v>0.37</v>
      </c>
      <c r="K54" s="25">
        <v>0.12</v>
      </c>
      <c r="L54" s="41" t="s">
        <v>174</v>
      </c>
      <c r="M54" s="33">
        <v>0</v>
      </c>
      <c r="N54" s="33">
        <v>0</v>
      </c>
      <c r="O54" s="33">
        <v>4</v>
      </c>
      <c r="P54" s="34">
        <v>0</v>
      </c>
      <c r="Q54" s="43">
        <v>0</v>
      </c>
      <c r="R54" s="44">
        <v>0</v>
      </c>
      <c r="S54">
        <f t="shared" si="4"/>
        <v>0</v>
      </c>
      <c r="T54" s="36">
        <f t="shared" si="5"/>
        <v>1</v>
      </c>
      <c r="U54" s="37">
        <f t="shared" si="6"/>
        <v>1428.5714285714284</v>
      </c>
      <c r="V54" s="36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47">
        <v>1</v>
      </c>
      <c r="AT54" s="38"/>
      <c r="AU54" s="38"/>
      <c r="AV54" s="38"/>
      <c r="AW54" s="38"/>
      <c r="AX54" s="33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9"/>
    </row>
    <row r="55" spans="1:94" ht="12.75">
      <c r="A55" t="s">
        <v>425</v>
      </c>
      <c r="B55" t="s">
        <v>426</v>
      </c>
      <c r="C55" s="26" t="s">
        <v>296</v>
      </c>
      <c r="D55" s="27" t="s">
        <v>296</v>
      </c>
      <c r="E55" s="46" t="s">
        <v>427</v>
      </c>
      <c r="F55" s="90">
        <v>2010</v>
      </c>
      <c r="G55" s="40" t="s">
        <v>177</v>
      </c>
      <c r="H55" s="25">
        <v>54</v>
      </c>
      <c r="I55" s="25">
        <v>19</v>
      </c>
      <c r="J55" s="27">
        <f t="shared" si="7"/>
        <v>73</v>
      </c>
      <c r="K55" s="25">
        <v>7.1</v>
      </c>
      <c r="L55" s="41" t="s">
        <v>173</v>
      </c>
      <c r="M55" s="33">
        <v>1</v>
      </c>
      <c r="N55" s="33">
        <v>3</v>
      </c>
      <c r="O55" s="33">
        <v>0</v>
      </c>
      <c r="P55" s="34">
        <v>0</v>
      </c>
      <c r="Q55" s="35">
        <v>19</v>
      </c>
      <c r="R55">
        <v>6</v>
      </c>
      <c r="S55">
        <f t="shared" si="4"/>
        <v>25</v>
      </c>
      <c r="T55" s="36">
        <f t="shared" si="5"/>
        <v>46</v>
      </c>
      <c r="U55" s="37">
        <f t="shared" si="6"/>
        <v>85.18518518518519</v>
      </c>
      <c r="V55" s="36">
        <v>1</v>
      </c>
      <c r="W55" s="38"/>
      <c r="X55" s="38">
        <v>9</v>
      </c>
      <c r="Y55" s="38"/>
      <c r="Z55" s="38"/>
      <c r="AA55" s="38"/>
      <c r="AB55" s="38"/>
      <c r="AC55" s="38">
        <v>10</v>
      </c>
      <c r="AD55" s="38">
        <v>2</v>
      </c>
      <c r="AE55" s="38"/>
      <c r="AF55" s="38"/>
      <c r="AG55" s="38"/>
      <c r="AH55" s="38"/>
      <c r="AI55" s="38"/>
      <c r="AJ55" s="38">
        <v>1</v>
      </c>
      <c r="AK55" s="38">
        <v>1</v>
      </c>
      <c r="AL55" s="38">
        <v>19</v>
      </c>
      <c r="AM55" s="38"/>
      <c r="AN55" s="38"/>
      <c r="AO55" s="38"/>
      <c r="AP55" s="38"/>
      <c r="AQ55" s="47">
        <v>1</v>
      </c>
      <c r="AR55" s="38"/>
      <c r="AS55" s="38">
        <v>2</v>
      </c>
      <c r="AT55" s="38"/>
      <c r="AU55" s="38"/>
      <c r="AV55" s="38"/>
      <c r="AW55" s="38">
        <v>1</v>
      </c>
      <c r="AX55" s="33">
        <v>3</v>
      </c>
      <c r="AY55" s="38"/>
      <c r="AZ55" s="38"/>
      <c r="BA55" s="38"/>
      <c r="BB55" s="38"/>
      <c r="BC55" s="38"/>
      <c r="BD55" s="38"/>
      <c r="BE55" s="38"/>
      <c r="BF55" s="38"/>
      <c r="BG55" s="38">
        <v>4</v>
      </c>
      <c r="BH55" s="38"/>
      <c r="BI55" s="38">
        <v>1</v>
      </c>
      <c r="BJ55" s="38"/>
      <c r="BK55" s="38">
        <v>8</v>
      </c>
      <c r="BL55" s="38"/>
      <c r="BM55" s="38"/>
      <c r="BN55" s="38"/>
      <c r="BO55" s="38"/>
      <c r="BP55" s="38"/>
      <c r="BQ55" s="38">
        <v>9</v>
      </c>
      <c r="BR55" s="38"/>
      <c r="BS55" s="38"/>
      <c r="BT55" s="38">
        <v>3</v>
      </c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>
        <v>2</v>
      </c>
      <c r="CG55" s="38"/>
      <c r="CH55" s="38"/>
      <c r="CI55" s="38">
        <v>34</v>
      </c>
      <c r="CJ55" s="38"/>
      <c r="CK55" s="38">
        <v>6</v>
      </c>
      <c r="CL55" s="38"/>
      <c r="CM55" s="38"/>
      <c r="CN55" s="38"/>
      <c r="CO55" s="38"/>
      <c r="CP55" s="39">
        <v>17</v>
      </c>
    </row>
    <row r="56" spans="1:94" ht="12.75">
      <c r="A56" s="24" t="s">
        <v>428</v>
      </c>
      <c r="B56" t="s">
        <v>317</v>
      </c>
      <c r="C56" s="26" t="s">
        <v>296</v>
      </c>
      <c r="D56" s="27" t="s">
        <v>296</v>
      </c>
      <c r="E56" s="46" t="s">
        <v>429</v>
      </c>
      <c r="F56" s="54">
        <v>2003</v>
      </c>
      <c r="G56" s="40" t="s">
        <v>300</v>
      </c>
      <c r="H56" s="25">
        <v>85</v>
      </c>
      <c r="I56">
        <v>2</v>
      </c>
      <c r="J56" s="27">
        <f t="shared" si="7"/>
        <v>87</v>
      </c>
      <c r="K56" s="25">
        <v>8.8</v>
      </c>
      <c r="L56" s="41" t="s">
        <v>172</v>
      </c>
      <c r="M56" s="33">
        <v>1</v>
      </c>
      <c r="N56" s="33">
        <v>3</v>
      </c>
      <c r="O56" s="33">
        <v>0</v>
      </c>
      <c r="P56" s="34">
        <v>0</v>
      </c>
      <c r="Q56" s="35">
        <v>0</v>
      </c>
      <c r="R56">
        <v>9</v>
      </c>
      <c r="S56">
        <f t="shared" si="4"/>
        <v>9</v>
      </c>
      <c r="T56" s="36">
        <f t="shared" si="5"/>
        <v>4</v>
      </c>
      <c r="U56" s="37">
        <f t="shared" si="6"/>
        <v>4.705882352941177</v>
      </c>
      <c r="V56" s="36"/>
      <c r="W56" s="38"/>
      <c r="X56" s="38">
        <v>2</v>
      </c>
      <c r="Y56" s="38"/>
      <c r="Z56" s="38"/>
      <c r="AA56" s="38"/>
      <c r="AB56" s="38"/>
      <c r="AC56" s="38">
        <v>1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>
        <v>1</v>
      </c>
      <c r="AT56" s="38"/>
      <c r="AU56" s="38"/>
      <c r="AV56" s="38"/>
      <c r="AW56" s="38"/>
      <c r="AX56" s="33"/>
      <c r="AY56" s="38"/>
      <c r="AZ56" s="38"/>
      <c r="BA56" s="38"/>
      <c r="BB56" s="38"/>
      <c r="BC56" s="38"/>
      <c r="BD56" s="38"/>
      <c r="BE56" s="38"/>
      <c r="BF56" s="38"/>
      <c r="BG56" s="38">
        <v>1</v>
      </c>
      <c r="BH56" s="38"/>
      <c r="BI56" s="38">
        <v>1</v>
      </c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9"/>
    </row>
    <row r="57" spans="1:94" ht="12.75">
      <c r="A57" t="s">
        <v>430</v>
      </c>
      <c r="B57" t="s">
        <v>331</v>
      </c>
      <c r="C57" s="26" t="s">
        <v>296</v>
      </c>
      <c r="D57" s="27" t="s">
        <v>296</v>
      </c>
      <c r="E57" s="46" t="s">
        <v>431</v>
      </c>
      <c r="G57" s="30"/>
      <c r="H57" s="25">
        <v>1.2</v>
      </c>
      <c r="J57" s="27">
        <f t="shared" si="7"/>
        <v>1.2</v>
      </c>
      <c r="K57" s="25">
        <v>0.5</v>
      </c>
      <c r="L57" s="32"/>
      <c r="M57" s="33">
        <v>0</v>
      </c>
      <c r="N57" s="33">
        <v>2</v>
      </c>
      <c r="O57" s="33">
        <v>2</v>
      </c>
      <c r="P57" s="34">
        <v>0</v>
      </c>
      <c r="Q57" s="43">
        <v>0</v>
      </c>
      <c r="R57" s="44">
        <v>0</v>
      </c>
      <c r="S57">
        <f t="shared" si="4"/>
        <v>0</v>
      </c>
      <c r="T57" s="36">
        <f t="shared" si="5"/>
        <v>0</v>
      </c>
      <c r="U57" s="37">
        <f t="shared" si="6"/>
        <v>0</v>
      </c>
      <c r="V57" s="36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3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9"/>
    </row>
    <row r="58" spans="1:94" ht="12.75">
      <c r="A58" t="s">
        <v>432</v>
      </c>
      <c r="B58" t="s">
        <v>331</v>
      </c>
      <c r="C58" s="26" t="s">
        <v>296</v>
      </c>
      <c r="D58" s="27" t="s">
        <v>296</v>
      </c>
      <c r="E58" s="46" t="s">
        <v>433</v>
      </c>
      <c r="G58" s="30"/>
      <c r="H58" s="25">
        <v>1.4</v>
      </c>
      <c r="J58" s="27">
        <f t="shared" si="7"/>
        <v>1.4</v>
      </c>
      <c r="K58" s="25">
        <v>0.5</v>
      </c>
      <c r="L58" s="32"/>
      <c r="M58" s="33">
        <v>0</v>
      </c>
      <c r="N58" s="33">
        <v>0</v>
      </c>
      <c r="O58" s="33">
        <v>4</v>
      </c>
      <c r="P58" s="34">
        <v>0</v>
      </c>
      <c r="Q58" s="35">
        <v>0</v>
      </c>
      <c r="R58">
        <v>3</v>
      </c>
      <c r="S58">
        <f t="shared" si="4"/>
        <v>3</v>
      </c>
      <c r="T58" s="36">
        <f t="shared" si="5"/>
        <v>0</v>
      </c>
      <c r="U58" s="37">
        <f t="shared" si="6"/>
        <v>0</v>
      </c>
      <c r="V58" s="36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3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9"/>
    </row>
    <row r="59" spans="1:94" ht="12.75">
      <c r="A59" t="s">
        <v>434</v>
      </c>
      <c r="B59" t="s">
        <v>353</v>
      </c>
      <c r="C59" s="26" t="s">
        <v>296</v>
      </c>
      <c r="D59" s="27" t="s">
        <v>296</v>
      </c>
      <c r="E59" s="46" t="s">
        <v>435</v>
      </c>
      <c r="F59" s="54">
        <v>2003</v>
      </c>
      <c r="G59" s="40" t="s">
        <v>300</v>
      </c>
      <c r="H59" s="25">
        <v>13.2</v>
      </c>
      <c r="I59">
        <v>8.8</v>
      </c>
      <c r="J59" s="27">
        <f t="shared" si="7"/>
        <v>22</v>
      </c>
      <c r="K59" s="25">
        <v>2.1</v>
      </c>
      <c r="L59" s="41" t="s">
        <v>172</v>
      </c>
      <c r="M59" s="33">
        <v>1</v>
      </c>
      <c r="N59" s="33">
        <v>3</v>
      </c>
      <c r="O59" s="33">
        <v>0</v>
      </c>
      <c r="P59" s="34">
        <v>0</v>
      </c>
      <c r="Q59" s="35">
        <v>2</v>
      </c>
      <c r="R59" s="25">
        <v>4</v>
      </c>
      <c r="S59">
        <f t="shared" si="4"/>
        <v>6</v>
      </c>
      <c r="T59" s="36">
        <f t="shared" si="5"/>
        <v>1</v>
      </c>
      <c r="U59" s="37">
        <f t="shared" si="6"/>
        <v>7.575757575757576</v>
      </c>
      <c r="V59" s="36">
        <v>1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3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>
        <v>1</v>
      </c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9"/>
    </row>
    <row r="60" spans="1:94" ht="12.75">
      <c r="A60" t="s">
        <v>436</v>
      </c>
      <c r="B60" t="s">
        <v>409</v>
      </c>
      <c r="C60" s="26" t="s">
        <v>296</v>
      </c>
      <c r="D60" s="27" t="s">
        <v>296</v>
      </c>
      <c r="E60" s="46" t="s">
        <v>437</v>
      </c>
      <c r="F60" s="54">
        <v>2018</v>
      </c>
      <c r="G60" s="40" t="s">
        <v>300</v>
      </c>
      <c r="H60" s="25">
        <v>15.7</v>
      </c>
      <c r="I60" s="25">
        <v>9.9</v>
      </c>
      <c r="J60" s="27">
        <f t="shared" si="7"/>
        <v>25.6</v>
      </c>
      <c r="K60" s="25">
        <v>2.6</v>
      </c>
      <c r="L60" s="41" t="s">
        <v>174</v>
      </c>
      <c r="M60" s="33">
        <v>1</v>
      </c>
      <c r="N60" s="33">
        <v>2</v>
      </c>
      <c r="O60" s="33">
        <v>1</v>
      </c>
      <c r="P60" s="34">
        <v>0</v>
      </c>
      <c r="Q60" s="35">
        <v>2</v>
      </c>
      <c r="R60">
        <v>1</v>
      </c>
      <c r="S60">
        <f t="shared" si="4"/>
        <v>3</v>
      </c>
      <c r="T60" s="36">
        <f t="shared" si="5"/>
        <v>8</v>
      </c>
      <c r="U60" s="37">
        <f t="shared" si="6"/>
        <v>50.955414012738856</v>
      </c>
      <c r="V60" s="36"/>
      <c r="W60" s="38"/>
      <c r="X60" s="38">
        <v>1</v>
      </c>
      <c r="Y60" s="38"/>
      <c r="Z60" s="38"/>
      <c r="AA60" s="38"/>
      <c r="AB60" s="38">
        <v>1</v>
      </c>
      <c r="AC60" s="38">
        <v>2</v>
      </c>
      <c r="AD60" s="38"/>
      <c r="AE60" s="38"/>
      <c r="AF60" s="38"/>
      <c r="AG60" s="38"/>
      <c r="AH60" s="38"/>
      <c r="AI60" s="38"/>
      <c r="AJ60" s="38"/>
      <c r="AK60" s="38"/>
      <c r="AL60" s="38">
        <v>2</v>
      </c>
      <c r="AM60" s="38"/>
      <c r="AN60" s="38"/>
      <c r="AO60" s="38"/>
      <c r="AP60" s="38"/>
      <c r="AQ60" s="38"/>
      <c r="AR60" s="38"/>
      <c r="AS60" s="38">
        <v>2</v>
      </c>
      <c r="AT60" s="38"/>
      <c r="AU60" s="38">
        <v>1</v>
      </c>
      <c r="AV60" s="38"/>
      <c r="AW60" s="38"/>
      <c r="AX60" s="33">
        <v>1</v>
      </c>
      <c r="AY60" s="38"/>
      <c r="AZ60" s="38"/>
      <c r="BA60" s="38"/>
      <c r="BB60" s="38"/>
      <c r="BC60" s="38">
        <v>1</v>
      </c>
      <c r="BD60" s="38"/>
      <c r="BE60" s="38"/>
      <c r="BF60" s="38"/>
      <c r="BG60" s="38"/>
      <c r="BH60" s="38"/>
      <c r="BI60" s="38">
        <v>1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>
        <v>8</v>
      </c>
      <c r="CJ60" s="38"/>
      <c r="CK60" s="38"/>
      <c r="CL60" s="38"/>
      <c r="CM60" s="38"/>
      <c r="CN60" s="38"/>
      <c r="CO60" s="38"/>
      <c r="CP60" s="39"/>
    </row>
    <row r="61" spans="1:94" ht="12.75">
      <c r="A61" s="25" t="s">
        <v>438</v>
      </c>
      <c r="C61" s="26" t="s">
        <v>296</v>
      </c>
      <c r="D61" s="27" t="s">
        <v>296</v>
      </c>
      <c r="E61" s="46" t="s">
        <v>439</v>
      </c>
      <c r="F61" s="54">
        <v>2010</v>
      </c>
      <c r="G61" s="40" t="s">
        <v>335</v>
      </c>
      <c r="H61" s="25">
        <v>3.6</v>
      </c>
      <c r="I61" s="25">
        <v>4</v>
      </c>
      <c r="J61" s="31">
        <f t="shared" si="7"/>
        <v>7.6</v>
      </c>
      <c r="K61" s="25">
        <v>2</v>
      </c>
      <c r="L61" s="41" t="s">
        <v>172</v>
      </c>
      <c r="M61" s="33">
        <v>0</v>
      </c>
      <c r="N61" s="33">
        <v>1</v>
      </c>
      <c r="O61" s="33">
        <v>3</v>
      </c>
      <c r="P61" s="34">
        <v>0</v>
      </c>
      <c r="Q61" s="35">
        <v>0</v>
      </c>
      <c r="R61">
        <v>0</v>
      </c>
      <c r="S61">
        <f t="shared" si="4"/>
        <v>0</v>
      </c>
      <c r="T61" s="36">
        <f t="shared" si="5"/>
        <v>1</v>
      </c>
      <c r="U61" s="37">
        <f t="shared" si="6"/>
        <v>27.77777777777778</v>
      </c>
      <c r="V61" s="36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>
        <v>1</v>
      </c>
      <c r="AT61" s="38"/>
      <c r="AU61" s="38"/>
      <c r="AV61" s="38"/>
      <c r="AW61" s="38"/>
      <c r="AX61" s="33">
        <v>1</v>
      </c>
      <c r="AY61" s="38"/>
      <c r="AZ61" s="38"/>
      <c r="BA61" s="38"/>
      <c r="BB61" s="38"/>
      <c r="BC61" s="38"/>
      <c r="BD61" s="38"/>
      <c r="BE61" s="38"/>
      <c r="BF61" s="38"/>
      <c r="BG61" s="38">
        <v>1</v>
      </c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9"/>
    </row>
    <row r="62" spans="1:94" ht="12.75">
      <c r="A62" s="24" t="s">
        <v>440</v>
      </c>
      <c r="C62" s="26" t="s">
        <v>296</v>
      </c>
      <c r="D62" s="27" t="s">
        <v>296</v>
      </c>
      <c r="E62" s="46" t="s">
        <v>441</v>
      </c>
      <c r="F62" s="54">
        <v>2006</v>
      </c>
      <c r="G62" s="40" t="s">
        <v>300</v>
      </c>
      <c r="H62" s="25">
        <v>7.6</v>
      </c>
      <c r="J62" s="27">
        <f t="shared" si="7"/>
        <v>7.6</v>
      </c>
      <c r="K62" s="25">
        <v>1.2</v>
      </c>
      <c r="L62" s="41" t="s">
        <v>174</v>
      </c>
      <c r="M62" s="33">
        <v>0</v>
      </c>
      <c r="N62" s="33">
        <v>2</v>
      </c>
      <c r="O62" s="33">
        <v>2</v>
      </c>
      <c r="P62" s="34">
        <v>0</v>
      </c>
      <c r="Q62" s="35">
        <v>0</v>
      </c>
      <c r="R62">
        <v>9</v>
      </c>
      <c r="S62">
        <f t="shared" si="4"/>
        <v>9</v>
      </c>
      <c r="T62" s="36">
        <f t="shared" si="5"/>
        <v>5</v>
      </c>
      <c r="U62" s="37">
        <f t="shared" si="6"/>
        <v>65.78947368421053</v>
      </c>
      <c r="V62" s="36"/>
      <c r="W62" s="38"/>
      <c r="X62" s="38"/>
      <c r="Y62" s="38"/>
      <c r="Z62" s="38"/>
      <c r="AA62" s="38"/>
      <c r="AB62" s="38"/>
      <c r="AC62" s="38">
        <v>3</v>
      </c>
      <c r="AD62" s="38"/>
      <c r="AE62" s="38"/>
      <c r="AF62" s="38"/>
      <c r="AG62" s="38"/>
      <c r="AH62" s="38"/>
      <c r="AI62" s="38"/>
      <c r="AJ62" s="38"/>
      <c r="AK62" s="38"/>
      <c r="AL62" s="38">
        <v>2</v>
      </c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3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9"/>
    </row>
    <row r="63" spans="1:94" ht="12.75">
      <c r="A63" t="s">
        <v>442</v>
      </c>
      <c r="B63" t="s">
        <v>409</v>
      </c>
      <c r="C63" s="26" t="s">
        <v>296</v>
      </c>
      <c r="D63" s="27" t="s">
        <v>296</v>
      </c>
      <c r="E63" s="46" t="s">
        <v>443</v>
      </c>
      <c r="F63" s="54">
        <v>2018</v>
      </c>
      <c r="G63" s="40" t="s">
        <v>300</v>
      </c>
      <c r="H63" s="25">
        <v>19.9</v>
      </c>
      <c r="I63">
        <v>2.5</v>
      </c>
      <c r="J63" s="27">
        <f t="shared" si="7"/>
        <v>22.4</v>
      </c>
      <c r="K63" s="25">
        <v>3.3</v>
      </c>
      <c r="L63" s="32" t="s">
        <v>172</v>
      </c>
      <c r="M63" s="33">
        <v>0</v>
      </c>
      <c r="N63" s="33">
        <v>4</v>
      </c>
      <c r="O63" s="33">
        <v>0</v>
      </c>
      <c r="P63" s="34">
        <v>0</v>
      </c>
      <c r="Q63" s="35">
        <v>0</v>
      </c>
      <c r="R63">
        <v>7</v>
      </c>
      <c r="S63">
        <f t="shared" si="4"/>
        <v>7</v>
      </c>
      <c r="T63" s="36">
        <f t="shared" si="5"/>
        <v>14</v>
      </c>
      <c r="U63" s="37">
        <f t="shared" si="6"/>
        <v>70.35175879396985</v>
      </c>
      <c r="V63" s="36"/>
      <c r="W63" s="38"/>
      <c r="X63" s="38">
        <v>5</v>
      </c>
      <c r="Y63" s="38"/>
      <c r="Z63" s="38"/>
      <c r="AA63" s="38"/>
      <c r="AB63" s="38">
        <v>1</v>
      </c>
      <c r="AC63" s="38"/>
      <c r="AD63" s="38"/>
      <c r="AE63" s="38"/>
      <c r="AF63" s="38"/>
      <c r="AG63" s="38"/>
      <c r="AH63" s="38"/>
      <c r="AI63" s="38"/>
      <c r="AJ63" s="38"/>
      <c r="AK63" s="38">
        <v>1</v>
      </c>
      <c r="AL63" s="38">
        <v>6</v>
      </c>
      <c r="AM63" s="38"/>
      <c r="AN63" s="38"/>
      <c r="AO63" s="38"/>
      <c r="AP63" s="38"/>
      <c r="AQ63" s="38"/>
      <c r="AR63" s="38"/>
      <c r="AS63" s="38">
        <v>1</v>
      </c>
      <c r="AT63" s="38"/>
      <c r="AU63" s="38"/>
      <c r="AV63" s="38"/>
      <c r="AW63" s="38"/>
      <c r="AX63" s="33"/>
      <c r="AY63" s="38"/>
      <c r="AZ63" s="38"/>
      <c r="BA63" s="38"/>
      <c r="BB63" s="38"/>
      <c r="BC63" s="38">
        <v>1</v>
      </c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9"/>
    </row>
    <row r="64" spans="1:94" ht="12.75">
      <c r="A64" t="s">
        <v>444</v>
      </c>
      <c r="B64" t="s">
        <v>370</v>
      </c>
      <c r="C64" s="26" t="s">
        <v>296</v>
      </c>
      <c r="D64" s="27" t="s">
        <v>296</v>
      </c>
      <c r="E64" s="46" t="s">
        <v>445</v>
      </c>
      <c r="G64" s="30"/>
      <c r="H64" s="25">
        <v>111</v>
      </c>
      <c r="J64" s="27">
        <f t="shared" si="7"/>
        <v>111</v>
      </c>
      <c r="K64" s="25">
        <v>9.8</v>
      </c>
      <c r="L64" s="32"/>
      <c r="M64" s="33">
        <v>0</v>
      </c>
      <c r="N64" s="33">
        <v>4</v>
      </c>
      <c r="O64" s="33">
        <v>0</v>
      </c>
      <c r="P64" s="34">
        <v>0</v>
      </c>
      <c r="Q64" s="35">
        <v>0</v>
      </c>
      <c r="R64">
        <v>66</v>
      </c>
      <c r="S64">
        <f t="shared" si="4"/>
        <v>66</v>
      </c>
      <c r="T64" s="36">
        <f t="shared" si="5"/>
        <v>0</v>
      </c>
      <c r="U64" s="37">
        <f t="shared" si="6"/>
        <v>0</v>
      </c>
      <c r="V64" s="36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3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9"/>
    </row>
    <row r="65" spans="1:94" ht="12.75">
      <c r="A65" t="s">
        <v>444</v>
      </c>
      <c r="B65" t="s">
        <v>317</v>
      </c>
      <c r="C65" s="26" t="s">
        <v>296</v>
      </c>
      <c r="D65" s="27" t="s">
        <v>296</v>
      </c>
      <c r="E65" s="46" t="s">
        <v>446</v>
      </c>
      <c r="G65" s="30"/>
      <c r="H65" s="25">
        <v>0.3</v>
      </c>
      <c r="I65">
        <v>5.1</v>
      </c>
      <c r="J65" s="27">
        <f t="shared" si="7"/>
        <v>5.3999999999999995</v>
      </c>
      <c r="K65" s="25">
        <v>0.4</v>
      </c>
      <c r="L65" s="32"/>
      <c r="M65" s="33">
        <v>0</v>
      </c>
      <c r="N65" s="33">
        <v>4</v>
      </c>
      <c r="O65" s="33">
        <v>0</v>
      </c>
      <c r="P65" s="34">
        <v>0</v>
      </c>
      <c r="Q65" s="35">
        <v>0</v>
      </c>
      <c r="R65">
        <v>0</v>
      </c>
      <c r="S65">
        <f t="shared" si="4"/>
        <v>0</v>
      </c>
      <c r="T65" s="36">
        <f t="shared" si="5"/>
        <v>0</v>
      </c>
      <c r="U65" s="37">
        <f t="shared" si="6"/>
        <v>0</v>
      </c>
      <c r="V65" s="36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3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9"/>
    </row>
    <row r="66" spans="1:94" ht="12.75">
      <c r="A66" t="s">
        <v>447</v>
      </c>
      <c r="B66" t="s">
        <v>448</v>
      </c>
      <c r="C66" s="26" t="s">
        <v>296</v>
      </c>
      <c r="D66" s="27" t="s">
        <v>296</v>
      </c>
      <c r="E66" s="46" t="s">
        <v>449</v>
      </c>
      <c r="F66" s="54">
        <v>2003</v>
      </c>
      <c r="G66" s="40" t="s">
        <v>300</v>
      </c>
      <c r="H66" s="25">
        <v>0.8</v>
      </c>
      <c r="J66" s="27">
        <f t="shared" si="7"/>
        <v>0.8</v>
      </c>
      <c r="K66" s="25">
        <v>0.5</v>
      </c>
      <c r="L66" s="41" t="s">
        <v>174</v>
      </c>
      <c r="M66" s="33">
        <v>2</v>
      </c>
      <c r="N66" s="33">
        <v>2</v>
      </c>
      <c r="O66" s="33">
        <v>0</v>
      </c>
      <c r="P66" s="34">
        <v>0</v>
      </c>
      <c r="Q66" s="35">
        <v>0</v>
      </c>
      <c r="R66">
        <v>1</v>
      </c>
      <c r="S66">
        <f t="shared" si="4"/>
        <v>1</v>
      </c>
      <c r="T66" s="36">
        <f t="shared" si="5"/>
        <v>3</v>
      </c>
      <c r="U66" s="37">
        <f t="shared" si="6"/>
        <v>375</v>
      </c>
      <c r="V66" s="36"/>
      <c r="W66" s="38"/>
      <c r="X66" s="38"/>
      <c r="Y66" s="38"/>
      <c r="Z66" s="38"/>
      <c r="AA66" s="38"/>
      <c r="AB66" s="38"/>
      <c r="AC66" s="38"/>
      <c r="AD66" s="38">
        <v>2</v>
      </c>
      <c r="AE66" s="38"/>
      <c r="AF66" s="38"/>
      <c r="AG66" s="38"/>
      <c r="AH66" s="38"/>
      <c r="AI66" s="38"/>
      <c r="AJ66" s="38"/>
      <c r="AK66" s="38"/>
      <c r="AL66" s="38">
        <v>1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3">
        <v>1</v>
      </c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>
        <v>1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9"/>
    </row>
    <row r="67" spans="1:94" ht="12.75">
      <c r="A67" s="25" t="s">
        <v>450</v>
      </c>
      <c r="B67" t="s">
        <v>382</v>
      </c>
      <c r="C67" s="26" t="s">
        <v>296</v>
      </c>
      <c r="D67" s="27" t="s">
        <v>296</v>
      </c>
      <c r="E67" s="46" t="s">
        <v>451</v>
      </c>
      <c r="G67" s="30"/>
      <c r="H67" s="25">
        <v>10.3</v>
      </c>
      <c r="I67" s="25"/>
      <c r="J67" s="31">
        <f t="shared" si="7"/>
        <v>10.3</v>
      </c>
      <c r="K67" s="25">
        <v>1.7</v>
      </c>
      <c r="L67" s="32"/>
      <c r="M67" s="33">
        <v>0</v>
      </c>
      <c r="N67" s="33">
        <v>4</v>
      </c>
      <c r="O67" s="33">
        <v>0</v>
      </c>
      <c r="P67" s="34">
        <v>0</v>
      </c>
      <c r="Q67" s="35">
        <v>1</v>
      </c>
      <c r="R67">
        <v>24</v>
      </c>
      <c r="S67">
        <f t="shared" si="4"/>
        <v>25</v>
      </c>
      <c r="T67" s="36">
        <f t="shared" si="5"/>
        <v>0</v>
      </c>
      <c r="U67" s="37">
        <f t="shared" si="6"/>
        <v>0</v>
      </c>
      <c r="V67" s="36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3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9"/>
    </row>
    <row r="68" spans="1:94" ht="12.75">
      <c r="A68" s="24" t="s">
        <v>452</v>
      </c>
      <c r="B68" t="s">
        <v>331</v>
      </c>
      <c r="C68" s="26" t="s">
        <v>296</v>
      </c>
      <c r="D68" s="27" t="s">
        <v>296</v>
      </c>
      <c r="E68" s="46" t="s">
        <v>453</v>
      </c>
      <c r="F68" s="54">
        <v>2003</v>
      </c>
      <c r="G68" s="40" t="s">
        <v>300</v>
      </c>
      <c r="H68" s="25">
        <v>2.1</v>
      </c>
      <c r="I68" s="68"/>
      <c r="J68" s="27">
        <f t="shared" si="7"/>
        <v>2.1</v>
      </c>
      <c r="K68" s="25">
        <v>0.8</v>
      </c>
      <c r="L68" s="41" t="s">
        <v>172</v>
      </c>
      <c r="M68" s="33">
        <v>1</v>
      </c>
      <c r="N68" s="33">
        <v>3</v>
      </c>
      <c r="O68" s="33">
        <v>0</v>
      </c>
      <c r="P68" s="34">
        <v>0</v>
      </c>
      <c r="Q68" s="35">
        <v>0</v>
      </c>
      <c r="R68">
        <v>1</v>
      </c>
      <c r="S68">
        <f t="shared" si="4"/>
        <v>1</v>
      </c>
      <c r="T68" s="36">
        <f t="shared" si="5"/>
        <v>2</v>
      </c>
      <c r="U68" s="37">
        <f t="shared" si="6"/>
        <v>95.23809523809524</v>
      </c>
      <c r="V68" s="36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>
        <v>2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3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9"/>
    </row>
    <row r="69" spans="1:94" ht="12.75">
      <c r="A69" t="s">
        <v>454</v>
      </c>
      <c r="B69" t="s">
        <v>379</v>
      </c>
      <c r="C69" s="26" t="s">
        <v>296</v>
      </c>
      <c r="D69" s="27" t="s">
        <v>296</v>
      </c>
      <c r="E69" s="46" t="s">
        <v>455</v>
      </c>
      <c r="F69" s="54">
        <v>2012</v>
      </c>
      <c r="G69" s="40" t="s">
        <v>387</v>
      </c>
      <c r="H69" s="25">
        <v>7.4</v>
      </c>
      <c r="I69">
        <v>7.2</v>
      </c>
      <c r="J69" s="27">
        <f t="shared" si="7"/>
        <v>14.600000000000001</v>
      </c>
      <c r="K69" s="25">
        <v>1.6</v>
      </c>
      <c r="L69" s="41" t="s">
        <v>172</v>
      </c>
      <c r="M69" s="33">
        <v>0</v>
      </c>
      <c r="N69" s="33">
        <v>4</v>
      </c>
      <c r="O69" s="33">
        <v>0</v>
      </c>
      <c r="P69" s="34">
        <v>0</v>
      </c>
      <c r="Q69" s="35">
        <v>0</v>
      </c>
      <c r="R69">
        <v>1</v>
      </c>
      <c r="S69">
        <f t="shared" si="4"/>
        <v>1</v>
      </c>
      <c r="T69" s="36">
        <f t="shared" si="5"/>
        <v>2</v>
      </c>
      <c r="U69" s="37">
        <f t="shared" si="6"/>
        <v>27.027027027027025</v>
      </c>
      <c r="V69" s="36"/>
      <c r="W69" s="38"/>
      <c r="X69" s="38">
        <v>1</v>
      </c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>
        <v>1</v>
      </c>
      <c r="AT69" s="38"/>
      <c r="AU69" s="38"/>
      <c r="AV69" s="38"/>
      <c r="AW69" s="38"/>
      <c r="AX69" s="33">
        <v>1</v>
      </c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9">
        <v>1</v>
      </c>
    </row>
    <row r="70" spans="1:94" ht="12.75">
      <c r="A70" t="s">
        <v>456</v>
      </c>
      <c r="B70" t="s">
        <v>405</v>
      </c>
      <c r="C70" s="26" t="s">
        <v>296</v>
      </c>
      <c r="D70" s="27" t="s">
        <v>296</v>
      </c>
      <c r="E70" s="46" t="s">
        <v>457</v>
      </c>
      <c r="F70" s="54">
        <v>2010</v>
      </c>
      <c r="G70" s="40" t="s">
        <v>300</v>
      </c>
      <c r="H70" s="25">
        <v>12</v>
      </c>
      <c r="I70" s="25">
        <v>1.8</v>
      </c>
      <c r="J70" s="31">
        <f t="shared" si="7"/>
        <v>13.8</v>
      </c>
      <c r="K70" s="25">
        <v>1.7</v>
      </c>
      <c r="L70" s="32" t="s">
        <v>174</v>
      </c>
      <c r="M70" s="33">
        <v>0</v>
      </c>
      <c r="N70" s="33">
        <v>3</v>
      </c>
      <c r="O70" s="33">
        <v>1</v>
      </c>
      <c r="P70" s="34">
        <v>0</v>
      </c>
      <c r="Q70" s="35">
        <v>0</v>
      </c>
      <c r="R70">
        <v>3</v>
      </c>
      <c r="S70">
        <f t="shared" si="4"/>
        <v>3</v>
      </c>
      <c r="T70" s="36">
        <f t="shared" si="5"/>
        <v>1</v>
      </c>
      <c r="U70" s="37">
        <f t="shared" si="6"/>
        <v>8.333333333333334</v>
      </c>
      <c r="V70" s="36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>
        <v>1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3">
        <v>1</v>
      </c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>
        <v>1</v>
      </c>
      <c r="BJ70" s="38"/>
      <c r="BK70" s="38">
        <v>1</v>
      </c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9"/>
    </row>
    <row r="71" spans="1:94" ht="12.75">
      <c r="A71" t="s">
        <v>456</v>
      </c>
      <c r="B71" s="25" t="s">
        <v>458</v>
      </c>
      <c r="C71" s="26" t="s">
        <v>296</v>
      </c>
      <c r="D71" s="27" t="s">
        <v>296</v>
      </c>
      <c r="E71" s="46" t="s">
        <v>459</v>
      </c>
      <c r="F71" s="54">
        <v>2010</v>
      </c>
      <c r="G71" s="40" t="s">
        <v>300</v>
      </c>
      <c r="H71" s="25">
        <v>23</v>
      </c>
      <c r="J71" s="27">
        <f t="shared" si="7"/>
        <v>23</v>
      </c>
      <c r="K71" s="25">
        <v>1.9</v>
      </c>
      <c r="L71" s="32" t="s">
        <v>174</v>
      </c>
      <c r="M71" s="33">
        <v>0</v>
      </c>
      <c r="N71" s="33">
        <v>2</v>
      </c>
      <c r="O71" s="33">
        <v>2</v>
      </c>
      <c r="P71" s="34">
        <v>0</v>
      </c>
      <c r="Q71" s="35">
        <v>0</v>
      </c>
      <c r="R71">
        <v>4</v>
      </c>
      <c r="S71">
        <f t="shared" si="4"/>
        <v>4</v>
      </c>
      <c r="T71" s="36">
        <f t="shared" si="5"/>
        <v>3</v>
      </c>
      <c r="U71" s="37">
        <f t="shared" si="6"/>
        <v>13.043478260869565</v>
      </c>
      <c r="V71" s="36">
        <v>1</v>
      </c>
      <c r="W71" s="38"/>
      <c r="X71" s="38"/>
      <c r="Y71" s="38"/>
      <c r="Z71" s="38"/>
      <c r="AA71" s="38"/>
      <c r="AB71" s="38"/>
      <c r="AC71" s="38">
        <v>2</v>
      </c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3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>
        <v>1</v>
      </c>
      <c r="BL71" s="38"/>
      <c r="BM71" s="38"/>
      <c r="BN71" s="38"/>
      <c r="BO71" s="38"/>
      <c r="BP71" s="38"/>
      <c r="BQ71" s="38">
        <v>2</v>
      </c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9"/>
    </row>
    <row r="72" spans="1:94" ht="12.75">
      <c r="A72" s="25" t="s">
        <v>460</v>
      </c>
      <c r="B72" t="s">
        <v>461</v>
      </c>
      <c r="C72" s="26" t="s">
        <v>296</v>
      </c>
      <c r="D72" s="27" t="s">
        <v>296</v>
      </c>
      <c r="E72" s="46" t="s">
        <v>462</v>
      </c>
      <c r="F72" s="54">
        <v>2010</v>
      </c>
      <c r="G72" s="40" t="s">
        <v>300</v>
      </c>
      <c r="H72" s="25">
        <v>100</v>
      </c>
      <c r="J72" s="27">
        <f t="shared" si="7"/>
        <v>100</v>
      </c>
      <c r="K72" s="25">
        <v>9.5</v>
      </c>
      <c r="L72" s="32" t="s">
        <v>172</v>
      </c>
      <c r="M72" s="33">
        <v>0</v>
      </c>
      <c r="N72" s="33">
        <v>3</v>
      </c>
      <c r="O72" s="33">
        <v>1</v>
      </c>
      <c r="P72" s="34">
        <v>0</v>
      </c>
      <c r="Q72" s="35">
        <v>9</v>
      </c>
      <c r="R72">
        <v>60</v>
      </c>
      <c r="S72">
        <f t="shared" si="4"/>
        <v>69</v>
      </c>
      <c r="T72" s="36">
        <f t="shared" si="5"/>
        <v>5</v>
      </c>
      <c r="U72" s="37">
        <f t="shared" si="6"/>
        <v>5</v>
      </c>
      <c r="V72" s="36">
        <v>1</v>
      </c>
      <c r="W72" s="38"/>
      <c r="X72" s="38"/>
      <c r="Y72" s="38"/>
      <c r="Z72" s="38"/>
      <c r="AA72" s="38"/>
      <c r="AB72" s="38"/>
      <c r="AC72" s="38">
        <v>1</v>
      </c>
      <c r="AD72" s="38"/>
      <c r="AE72" s="38"/>
      <c r="AF72" s="38"/>
      <c r="AG72" s="38"/>
      <c r="AH72" s="38"/>
      <c r="AI72" s="38"/>
      <c r="AJ72" s="38"/>
      <c r="AK72" s="38"/>
      <c r="AL72" s="38">
        <v>3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3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>
        <v>1</v>
      </c>
      <c r="BL72" s="38"/>
      <c r="BM72" s="38"/>
      <c r="BN72" s="38"/>
      <c r="BO72" s="38"/>
      <c r="BP72" s="38"/>
      <c r="BQ72" s="38">
        <v>3</v>
      </c>
      <c r="BR72" s="38"/>
      <c r="BS72" s="38"/>
      <c r="BT72" s="33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9"/>
    </row>
    <row r="73" spans="1:94" ht="12.75">
      <c r="A73" t="s">
        <v>463</v>
      </c>
      <c r="B73" t="s">
        <v>464</v>
      </c>
      <c r="C73" s="26" t="s">
        <v>296</v>
      </c>
      <c r="D73" s="27" t="s">
        <v>296</v>
      </c>
      <c r="E73" s="46" t="s">
        <v>465</v>
      </c>
      <c r="F73" s="54">
        <v>2010</v>
      </c>
      <c r="G73" s="40" t="s">
        <v>300</v>
      </c>
      <c r="H73" s="25">
        <v>26.2</v>
      </c>
      <c r="I73" s="25"/>
      <c r="J73" s="31">
        <f t="shared" si="7"/>
        <v>26.2</v>
      </c>
      <c r="K73" s="55">
        <v>2.2</v>
      </c>
      <c r="L73" s="41" t="s">
        <v>174</v>
      </c>
      <c r="M73" s="33">
        <v>1</v>
      </c>
      <c r="N73" s="33">
        <v>2</v>
      </c>
      <c r="O73" s="33">
        <v>1</v>
      </c>
      <c r="P73" s="34">
        <v>0</v>
      </c>
      <c r="Q73" s="35">
        <v>0</v>
      </c>
      <c r="R73">
        <v>12</v>
      </c>
      <c r="S73">
        <f t="shared" si="4"/>
        <v>12</v>
      </c>
      <c r="T73" s="36">
        <f t="shared" si="5"/>
        <v>4</v>
      </c>
      <c r="U73" s="37">
        <f t="shared" si="6"/>
        <v>15.267175572519085</v>
      </c>
      <c r="V73" s="36"/>
      <c r="W73" s="38"/>
      <c r="X73" s="38"/>
      <c r="Y73" s="38"/>
      <c r="Z73" s="38"/>
      <c r="AA73" s="38"/>
      <c r="AB73" s="38"/>
      <c r="AC73" s="38">
        <v>1</v>
      </c>
      <c r="AD73" s="38">
        <v>1</v>
      </c>
      <c r="AE73" s="38"/>
      <c r="AF73" s="38"/>
      <c r="AG73" s="38"/>
      <c r="AH73" s="38"/>
      <c r="AI73" s="38"/>
      <c r="AJ73" s="38">
        <v>1</v>
      </c>
      <c r="AK73" s="38"/>
      <c r="AL73" s="38">
        <v>1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3">
        <v>1</v>
      </c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>
        <v>2</v>
      </c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9"/>
    </row>
    <row r="74" spans="1:94" ht="12.75">
      <c r="A74" t="s">
        <v>466</v>
      </c>
      <c r="B74" t="s">
        <v>307</v>
      </c>
      <c r="C74" s="26" t="s">
        <v>296</v>
      </c>
      <c r="D74" s="27" t="s">
        <v>296</v>
      </c>
      <c r="E74" s="46" t="s">
        <v>467</v>
      </c>
      <c r="F74" s="54">
        <v>2006</v>
      </c>
      <c r="G74" s="40" t="s">
        <v>300</v>
      </c>
      <c r="H74" s="25">
        <v>3.7</v>
      </c>
      <c r="I74">
        <v>4</v>
      </c>
      <c r="J74" s="27">
        <f t="shared" si="7"/>
        <v>7.7</v>
      </c>
      <c r="K74" s="25">
        <v>0.9</v>
      </c>
      <c r="L74" s="32" t="s">
        <v>172</v>
      </c>
      <c r="M74" s="33">
        <v>2</v>
      </c>
      <c r="N74" s="33">
        <v>1</v>
      </c>
      <c r="O74" s="33">
        <v>1</v>
      </c>
      <c r="P74" s="34">
        <v>0</v>
      </c>
      <c r="Q74" s="35">
        <v>0</v>
      </c>
      <c r="R74">
        <v>0</v>
      </c>
      <c r="S74">
        <f aca="true" t="shared" si="8" ref="S74:S82">Q74+R74</f>
        <v>0</v>
      </c>
      <c r="T74" s="36">
        <f aca="true" t="shared" si="9" ref="T74:T82">SUM(V74:Z74,AC74:AS74,BB74:BC74)</f>
        <v>4</v>
      </c>
      <c r="U74" s="37">
        <f aca="true" t="shared" si="10" ref="U74:U82">T74*100/H74</f>
        <v>108.1081081081081</v>
      </c>
      <c r="V74" s="36"/>
      <c r="W74" s="38"/>
      <c r="X74" s="38"/>
      <c r="Y74" s="38"/>
      <c r="Z74" s="38"/>
      <c r="AA74" s="38"/>
      <c r="AB74" s="38"/>
      <c r="AC74" s="38">
        <v>2</v>
      </c>
      <c r="AD74" s="38"/>
      <c r="AE74" s="38"/>
      <c r="AF74" s="38"/>
      <c r="AG74" s="38"/>
      <c r="AH74" s="38"/>
      <c r="AI74" s="38"/>
      <c r="AJ74" s="38"/>
      <c r="AK74" s="38"/>
      <c r="AL74" s="38">
        <v>2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3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>
        <v>1</v>
      </c>
      <c r="CN74" s="38"/>
      <c r="CO74" s="38"/>
      <c r="CP74" s="39"/>
    </row>
    <row r="75" spans="1:94" ht="12.75">
      <c r="A75" t="s">
        <v>175</v>
      </c>
      <c r="B75" t="s">
        <v>405</v>
      </c>
      <c r="C75" s="26" t="s">
        <v>296</v>
      </c>
      <c r="D75" s="27" t="s">
        <v>296</v>
      </c>
      <c r="E75" s="46" t="s">
        <v>468</v>
      </c>
      <c r="G75" s="30"/>
      <c r="H75" s="25">
        <v>1</v>
      </c>
      <c r="I75" s="25"/>
      <c r="J75" s="31">
        <f t="shared" si="7"/>
        <v>1</v>
      </c>
      <c r="K75" s="25">
        <v>0.4</v>
      </c>
      <c r="L75" s="32"/>
      <c r="M75" s="33">
        <v>0</v>
      </c>
      <c r="N75" s="33">
        <v>4</v>
      </c>
      <c r="O75" s="33">
        <v>0</v>
      </c>
      <c r="P75" s="34">
        <v>0</v>
      </c>
      <c r="Q75" s="35">
        <v>0</v>
      </c>
      <c r="R75">
        <v>0</v>
      </c>
      <c r="S75">
        <f t="shared" si="8"/>
        <v>0</v>
      </c>
      <c r="T75" s="36">
        <f t="shared" si="9"/>
        <v>0</v>
      </c>
      <c r="U75" s="37">
        <f t="shared" si="10"/>
        <v>0</v>
      </c>
      <c r="V75" s="36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3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9"/>
    </row>
    <row r="76" spans="1:94" ht="12.75">
      <c r="A76" t="s">
        <v>175</v>
      </c>
      <c r="B76" t="s">
        <v>464</v>
      </c>
      <c r="C76" s="26" t="s">
        <v>296</v>
      </c>
      <c r="D76" s="27" t="s">
        <v>296</v>
      </c>
      <c r="E76" s="46" t="s">
        <v>469</v>
      </c>
      <c r="F76" s="54">
        <v>2014</v>
      </c>
      <c r="G76" s="40" t="s">
        <v>177</v>
      </c>
      <c r="H76" s="25">
        <v>6.3</v>
      </c>
      <c r="I76" s="25"/>
      <c r="J76" s="31">
        <f aca="true" t="shared" si="11" ref="J76:J82">H76+I76</f>
        <v>6.3</v>
      </c>
      <c r="K76" s="25">
        <v>1</v>
      </c>
      <c r="L76" s="41" t="s">
        <v>174</v>
      </c>
      <c r="M76" s="33">
        <v>0</v>
      </c>
      <c r="N76" s="33">
        <v>1</v>
      </c>
      <c r="O76" s="33">
        <v>3</v>
      </c>
      <c r="P76" s="34">
        <v>0</v>
      </c>
      <c r="Q76" s="35">
        <v>1</v>
      </c>
      <c r="R76">
        <v>0</v>
      </c>
      <c r="S76">
        <f t="shared" si="8"/>
        <v>1</v>
      </c>
      <c r="T76" s="36">
        <f t="shared" si="9"/>
        <v>5</v>
      </c>
      <c r="U76" s="37">
        <f t="shared" si="10"/>
        <v>79.36507936507937</v>
      </c>
      <c r="V76" s="36"/>
      <c r="W76" s="38"/>
      <c r="X76" s="38"/>
      <c r="Y76" s="38"/>
      <c r="Z76" s="38"/>
      <c r="AA76" s="38"/>
      <c r="AB76" s="38"/>
      <c r="AC76" s="38">
        <v>1</v>
      </c>
      <c r="AD76" s="38">
        <v>2</v>
      </c>
      <c r="AE76" s="38"/>
      <c r="AF76" s="38"/>
      <c r="AG76" s="38"/>
      <c r="AH76" s="38"/>
      <c r="AI76" s="38"/>
      <c r="AJ76" s="38"/>
      <c r="AK76" s="38"/>
      <c r="AL76" s="38">
        <v>1</v>
      </c>
      <c r="AM76" s="38"/>
      <c r="AN76" s="38"/>
      <c r="AO76" s="38"/>
      <c r="AP76" s="38"/>
      <c r="AQ76" s="38"/>
      <c r="AR76" s="38"/>
      <c r="AS76" s="38">
        <v>1</v>
      </c>
      <c r="AT76" s="38"/>
      <c r="AU76" s="38"/>
      <c r="AV76" s="38"/>
      <c r="AW76" s="38"/>
      <c r="AX76" s="33">
        <v>1</v>
      </c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>
        <v>1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9"/>
    </row>
    <row r="77" spans="1:94" ht="12.75">
      <c r="A77" t="s">
        <v>470</v>
      </c>
      <c r="B77" t="s">
        <v>331</v>
      </c>
      <c r="C77" s="26" t="s">
        <v>296</v>
      </c>
      <c r="D77" s="27" t="s">
        <v>296</v>
      </c>
      <c r="E77" s="46" t="s">
        <v>471</v>
      </c>
      <c r="G77" s="30"/>
      <c r="H77" s="25">
        <v>0.3</v>
      </c>
      <c r="I77" s="45">
        <v>4.6</v>
      </c>
      <c r="J77" s="31">
        <f t="shared" si="11"/>
        <v>4.8999999999999995</v>
      </c>
      <c r="K77" s="25">
        <v>0.8</v>
      </c>
      <c r="L77" s="32"/>
      <c r="M77" s="33">
        <v>3</v>
      </c>
      <c r="N77" s="33">
        <v>1</v>
      </c>
      <c r="O77" s="33">
        <v>0</v>
      </c>
      <c r="P77" s="34">
        <v>0</v>
      </c>
      <c r="Q77" s="35">
        <v>0</v>
      </c>
      <c r="R77">
        <v>1</v>
      </c>
      <c r="S77">
        <f t="shared" si="8"/>
        <v>1</v>
      </c>
      <c r="T77" s="36">
        <f t="shared" si="9"/>
        <v>0</v>
      </c>
      <c r="U77" s="37">
        <f t="shared" si="10"/>
        <v>0</v>
      </c>
      <c r="V77" s="36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3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9"/>
    </row>
    <row r="78" spans="1:94" ht="12.75">
      <c r="A78" t="s">
        <v>472</v>
      </c>
      <c r="B78" t="s">
        <v>409</v>
      </c>
      <c r="C78" s="26" t="s">
        <v>296</v>
      </c>
      <c r="D78" s="27" t="s">
        <v>296</v>
      </c>
      <c r="E78" s="46" t="s">
        <v>473</v>
      </c>
      <c r="F78" s="54">
        <v>2012</v>
      </c>
      <c r="G78" s="30" t="s">
        <v>387</v>
      </c>
      <c r="H78" s="25">
        <v>1.1</v>
      </c>
      <c r="J78" s="27">
        <f t="shared" si="11"/>
        <v>1.1</v>
      </c>
      <c r="K78" s="25">
        <v>0.4</v>
      </c>
      <c r="L78" s="32" t="s">
        <v>174</v>
      </c>
      <c r="M78" s="33">
        <v>0</v>
      </c>
      <c r="N78" s="33">
        <v>4</v>
      </c>
      <c r="O78" s="33">
        <v>0</v>
      </c>
      <c r="P78" s="34">
        <v>0</v>
      </c>
      <c r="Q78" s="35">
        <v>0</v>
      </c>
      <c r="R78">
        <v>0</v>
      </c>
      <c r="S78">
        <f t="shared" si="8"/>
        <v>0</v>
      </c>
      <c r="T78" s="36">
        <f t="shared" si="9"/>
        <v>1</v>
      </c>
      <c r="U78" s="37">
        <f t="shared" si="10"/>
        <v>90.9090909090909</v>
      </c>
      <c r="V78" s="36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>
        <v>1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3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9"/>
    </row>
    <row r="79" spans="1:94" ht="12.75">
      <c r="A79" t="s">
        <v>474</v>
      </c>
      <c r="B79" t="s">
        <v>475</v>
      </c>
      <c r="C79" s="26" t="s">
        <v>296</v>
      </c>
      <c r="D79" s="27" t="s">
        <v>296</v>
      </c>
      <c r="E79" s="46" t="s">
        <v>476</v>
      </c>
      <c r="G79" s="30"/>
      <c r="H79" s="25">
        <v>0.05</v>
      </c>
      <c r="I79">
        <v>1.45</v>
      </c>
      <c r="J79" s="27">
        <f t="shared" si="11"/>
        <v>1.5</v>
      </c>
      <c r="K79" s="25">
        <v>0.16</v>
      </c>
      <c r="L79" s="32"/>
      <c r="M79" s="33">
        <v>0</v>
      </c>
      <c r="N79" s="33">
        <v>2</v>
      </c>
      <c r="O79" s="33">
        <v>2</v>
      </c>
      <c r="P79" s="34">
        <v>0</v>
      </c>
      <c r="Q79" s="35">
        <v>0</v>
      </c>
      <c r="R79">
        <v>0</v>
      </c>
      <c r="S79">
        <f t="shared" si="8"/>
        <v>0</v>
      </c>
      <c r="T79" s="36">
        <f t="shared" si="9"/>
        <v>0</v>
      </c>
      <c r="U79" s="37">
        <f t="shared" si="10"/>
        <v>0</v>
      </c>
      <c r="V79" s="36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3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9"/>
    </row>
    <row r="80" spans="1:94" ht="12.75">
      <c r="A80" t="s">
        <v>477</v>
      </c>
      <c r="B80" t="s">
        <v>317</v>
      </c>
      <c r="C80" s="26" t="s">
        <v>296</v>
      </c>
      <c r="D80" s="27" t="s">
        <v>296</v>
      </c>
      <c r="E80" s="46" t="s">
        <v>478</v>
      </c>
      <c r="F80" s="54">
        <v>2006</v>
      </c>
      <c r="G80" s="40" t="s">
        <v>300</v>
      </c>
      <c r="H80" s="25">
        <v>6</v>
      </c>
      <c r="I80">
        <v>2.1</v>
      </c>
      <c r="J80" s="27">
        <f t="shared" si="11"/>
        <v>8.1</v>
      </c>
      <c r="K80" s="25">
        <v>1.6</v>
      </c>
      <c r="L80" s="32" t="s">
        <v>174</v>
      </c>
      <c r="M80" s="33">
        <v>1</v>
      </c>
      <c r="N80" s="33">
        <v>3</v>
      </c>
      <c r="O80" s="33">
        <v>0</v>
      </c>
      <c r="P80" s="34">
        <v>0</v>
      </c>
      <c r="Q80" s="35">
        <v>0</v>
      </c>
      <c r="R80">
        <v>2</v>
      </c>
      <c r="S80">
        <f t="shared" si="8"/>
        <v>2</v>
      </c>
      <c r="T80" s="36">
        <f t="shared" si="9"/>
        <v>8</v>
      </c>
      <c r="U80" s="37">
        <f t="shared" si="10"/>
        <v>133.33333333333334</v>
      </c>
      <c r="V80" s="36"/>
      <c r="W80" s="38"/>
      <c r="X80" s="38"/>
      <c r="Y80" s="38"/>
      <c r="Z80" s="38"/>
      <c r="AA80" s="38"/>
      <c r="AB80" s="38"/>
      <c r="AC80" s="38">
        <v>3</v>
      </c>
      <c r="AD80" s="38">
        <v>2</v>
      </c>
      <c r="AE80" s="38"/>
      <c r="AF80" s="38"/>
      <c r="AG80" s="38"/>
      <c r="AH80" s="38"/>
      <c r="AI80" s="38"/>
      <c r="AJ80" s="38"/>
      <c r="AK80" s="38"/>
      <c r="AL80" s="38">
        <v>2</v>
      </c>
      <c r="AM80" s="38"/>
      <c r="AN80" s="38"/>
      <c r="AO80" s="38"/>
      <c r="AP80" s="38"/>
      <c r="AQ80" s="38"/>
      <c r="AR80" s="38"/>
      <c r="AS80" s="38">
        <v>1</v>
      </c>
      <c r="AT80" s="38"/>
      <c r="AU80" s="38"/>
      <c r="AV80" s="38"/>
      <c r="AW80" s="38">
        <v>1</v>
      </c>
      <c r="AX80" s="33">
        <v>1</v>
      </c>
      <c r="AY80" s="38"/>
      <c r="AZ80" s="38"/>
      <c r="BA80" s="38"/>
      <c r="BB80" s="38"/>
      <c r="BC80" s="38"/>
      <c r="BD80" s="38"/>
      <c r="BE80" s="38"/>
      <c r="BF80" s="38"/>
      <c r="BG80" s="38">
        <v>1</v>
      </c>
      <c r="BH80" s="38"/>
      <c r="BI80" s="38"/>
      <c r="BJ80" s="38"/>
      <c r="BK80" s="38"/>
      <c r="BL80" s="38"/>
      <c r="BM80" s="38"/>
      <c r="BN80" s="38"/>
      <c r="BO80" s="38"/>
      <c r="BP80" s="38"/>
      <c r="BQ80" s="38">
        <v>1</v>
      </c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>
        <v>1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9"/>
    </row>
    <row r="81" spans="1:94" ht="12.75">
      <c r="A81" s="25" t="s">
        <v>479</v>
      </c>
      <c r="B81" t="s">
        <v>480</v>
      </c>
      <c r="C81" s="26" t="s">
        <v>296</v>
      </c>
      <c r="D81" s="27" t="s">
        <v>296</v>
      </c>
      <c r="E81" s="46" t="s">
        <v>481</v>
      </c>
      <c r="G81" s="30"/>
      <c r="H81" s="25">
        <v>6</v>
      </c>
      <c r="J81" s="27">
        <f t="shared" si="11"/>
        <v>6</v>
      </c>
      <c r="K81" s="25">
        <v>1.2</v>
      </c>
      <c r="L81" s="32"/>
      <c r="M81" s="33">
        <v>1</v>
      </c>
      <c r="N81" s="33">
        <v>2</v>
      </c>
      <c r="O81" s="33">
        <v>1</v>
      </c>
      <c r="P81" s="34">
        <v>0</v>
      </c>
      <c r="Q81" s="35">
        <v>0</v>
      </c>
      <c r="R81">
        <v>4</v>
      </c>
      <c r="S81">
        <f t="shared" si="8"/>
        <v>4</v>
      </c>
      <c r="T81" s="36">
        <f t="shared" si="9"/>
        <v>0</v>
      </c>
      <c r="U81" s="37">
        <f t="shared" si="10"/>
        <v>0</v>
      </c>
      <c r="V81" s="36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3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9"/>
    </row>
    <row r="82" spans="1:94" ht="12.75">
      <c r="A82" t="s">
        <v>482</v>
      </c>
      <c r="B82" t="s">
        <v>317</v>
      </c>
      <c r="C82" s="26" t="s">
        <v>296</v>
      </c>
      <c r="D82" s="27" t="s">
        <v>296</v>
      </c>
      <c r="E82" s="46" t="s">
        <v>483</v>
      </c>
      <c r="G82" s="30"/>
      <c r="H82" s="25">
        <v>0.2</v>
      </c>
      <c r="I82" s="25">
        <v>5.4</v>
      </c>
      <c r="J82" s="31">
        <f t="shared" si="11"/>
        <v>5.6000000000000005</v>
      </c>
      <c r="K82" s="25">
        <v>0.4</v>
      </c>
      <c r="L82" s="32"/>
      <c r="M82" s="33">
        <v>1</v>
      </c>
      <c r="N82" s="33">
        <v>3</v>
      </c>
      <c r="O82" s="33">
        <v>0</v>
      </c>
      <c r="P82" s="34">
        <v>0</v>
      </c>
      <c r="Q82" s="35">
        <v>0</v>
      </c>
      <c r="R82">
        <v>0</v>
      </c>
      <c r="S82" s="76">
        <f t="shared" si="8"/>
        <v>0</v>
      </c>
      <c r="T82" s="77">
        <f t="shared" si="9"/>
        <v>0</v>
      </c>
      <c r="U82" s="78">
        <f t="shared" si="10"/>
        <v>0</v>
      </c>
      <c r="V82" s="7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3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9"/>
    </row>
    <row r="83" spans="1:94" s="1" customFormat="1" ht="12.75">
      <c r="A83" s="79" t="s">
        <v>881</v>
      </c>
      <c r="B83" s="79"/>
      <c r="C83" s="79">
        <f>COUNTA(C3:C82)</f>
        <v>80</v>
      </c>
      <c r="D83" s="79"/>
      <c r="E83" s="80"/>
      <c r="F83" s="88">
        <f>COUNTA(F3:F82)</f>
        <v>54</v>
      </c>
      <c r="G83" s="81"/>
      <c r="H83" s="82">
        <f>SUM(H3:H82)</f>
        <v>1584.6099999999997</v>
      </c>
      <c r="I83" s="79">
        <f>SUM(I3:I82)</f>
        <v>450.74</v>
      </c>
      <c r="J83" s="82">
        <f>SUM(J3:J82)</f>
        <v>2035.3499999999995</v>
      </c>
      <c r="K83" s="83">
        <f>SUM(K3:K82)</f>
        <v>182.64000000000001</v>
      </c>
      <c r="L83" s="84"/>
      <c r="M83" s="85"/>
      <c r="N83" s="85"/>
      <c r="O83" s="85"/>
      <c r="P83" s="85"/>
      <c r="Q83" s="79">
        <f>SUM(Q3:Q82)</f>
        <v>59</v>
      </c>
      <c r="R83" s="79">
        <f>SUM(R3:R82)</f>
        <v>648</v>
      </c>
      <c r="S83" s="86">
        <f>Q83+R83</f>
        <v>707</v>
      </c>
      <c r="T83" s="87">
        <f>SUM(T3:T82)</f>
        <v>537</v>
      </c>
      <c r="U83" s="86"/>
      <c r="V83" s="87">
        <f>SUBTOTAL(9,V3:V82)</f>
        <v>12</v>
      </c>
      <c r="W83" s="82">
        <f>SUBTOTAL(9,W3:W82)</f>
        <v>0</v>
      </c>
      <c r="X83" s="82">
        <f>SUBTOTAL(9,X3:X82)</f>
        <v>63</v>
      </c>
      <c r="Y83" s="82">
        <f>SUBTOTAL(9,Y3:Y82)</f>
        <v>6</v>
      </c>
      <c r="Z83" s="82">
        <f>SUBTOTAL(9,Z3:Z82)</f>
        <v>0</v>
      </c>
      <c r="AA83" s="82">
        <f>SUBTOTAL(9,AA3:AA82)</f>
        <v>0</v>
      </c>
      <c r="AB83" s="82">
        <f>SUBTOTAL(9,AB3:AB82)</f>
        <v>6</v>
      </c>
      <c r="AC83" s="82">
        <f>SUBTOTAL(9,AC3:AC82)</f>
        <v>100</v>
      </c>
      <c r="AD83" s="82">
        <f>SUBTOTAL(9,AD3:AD82)</f>
        <v>65</v>
      </c>
      <c r="AE83" s="82">
        <f>SUBTOTAL(9,AE3:AE82)</f>
        <v>1</v>
      </c>
      <c r="AF83" s="82">
        <f>SUBTOTAL(9,AF3:AF82)</f>
        <v>0</v>
      </c>
      <c r="AG83" s="82">
        <f>SUBTOTAL(9,AG3:AG82)</f>
        <v>9</v>
      </c>
      <c r="AH83" s="82">
        <f>SUBTOTAL(9,AH3:AH82)</f>
        <v>0</v>
      </c>
      <c r="AI83" s="82">
        <f>SUBTOTAL(9,AI3:AI82)</f>
        <v>2</v>
      </c>
      <c r="AJ83" s="82">
        <f>SUBTOTAL(9,AJ3:AJ82)</f>
        <v>24</v>
      </c>
      <c r="AK83" s="82">
        <f>SUBTOTAL(9,AK3:AK82)</f>
        <v>27</v>
      </c>
      <c r="AL83" s="82">
        <f>SUBTOTAL(9,AL3:AL82)</f>
        <v>137</v>
      </c>
      <c r="AM83" s="82">
        <f>SUBTOTAL(9,AM3:AM82)</f>
        <v>0</v>
      </c>
      <c r="AN83" s="82">
        <f>SUBTOTAL(9,AN3:AN82)</f>
        <v>0</v>
      </c>
      <c r="AO83" s="82">
        <f>SUBTOTAL(9,AO3:AO82)</f>
        <v>2</v>
      </c>
      <c r="AP83" s="82">
        <f>SUBTOTAL(9,AP3:AP82)</f>
        <v>6</v>
      </c>
      <c r="AQ83" s="82">
        <f>SUBTOTAL(9,AQ3:AQ82)</f>
        <v>3</v>
      </c>
      <c r="AR83" s="82">
        <f>SUBTOTAL(9,AR3:AR82)</f>
        <v>0</v>
      </c>
      <c r="AS83" s="82">
        <f>SUBTOTAL(9,AS3:AS82)</f>
        <v>25</v>
      </c>
      <c r="AT83" s="82">
        <f>SUBTOTAL(9,AT3:AT82)</f>
        <v>0</v>
      </c>
      <c r="AU83" s="82">
        <f>SUBTOTAL(9,AU3:AU82)</f>
        <v>7</v>
      </c>
      <c r="AV83" s="82">
        <f>SUBTOTAL(9,AV3:AV82)</f>
        <v>0</v>
      </c>
      <c r="AW83" s="82">
        <f>SUBTOTAL(9,AW3:AW82)</f>
        <v>5</v>
      </c>
      <c r="AX83" s="82">
        <f>SUBTOTAL(9,AX3:AX82)</f>
        <v>44</v>
      </c>
      <c r="AY83" s="82">
        <f>SUBTOTAL(9,AY3:AY82)</f>
        <v>21</v>
      </c>
      <c r="AZ83" s="82">
        <f>SUBTOTAL(9,AZ3:AZ82)</f>
        <v>6</v>
      </c>
      <c r="BA83" s="82">
        <f>SUBTOTAL(9,BA3:BA82)</f>
        <v>0</v>
      </c>
      <c r="BB83" s="82">
        <f>SUBTOTAL(9,BB3:BB82)</f>
        <v>0</v>
      </c>
      <c r="BC83" s="82">
        <f>SUBTOTAL(9,BC3:BC82)</f>
        <v>55</v>
      </c>
      <c r="BD83" s="82">
        <f>SUBTOTAL(9,BD3:BD82)</f>
        <v>0</v>
      </c>
      <c r="BE83" s="82">
        <f>SUBTOTAL(9,BE3:BE82)</f>
        <v>7</v>
      </c>
      <c r="BF83" s="82">
        <f>SUBTOTAL(9,BF3:BF82)</f>
        <v>0</v>
      </c>
      <c r="BG83" s="82">
        <f>SUBTOTAL(9,BG3:BG82)</f>
        <v>44</v>
      </c>
      <c r="BH83" s="82">
        <f>SUBTOTAL(9,BH3:BH82)</f>
        <v>0</v>
      </c>
      <c r="BI83" s="82">
        <f>SUBTOTAL(9,BI3:BI82)</f>
        <v>22</v>
      </c>
      <c r="BJ83" s="82">
        <f>SUBTOTAL(9,BJ3:BJ82)</f>
        <v>2</v>
      </c>
      <c r="BK83" s="82">
        <f>SUBTOTAL(9,BK3:BK82)</f>
        <v>47</v>
      </c>
      <c r="BL83" s="82">
        <f>SUBTOTAL(9,BL3:BL82)</f>
        <v>2</v>
      </c>
      <c r="BM83" s="82">
        <f>SUBTOTAL(9,BM3:BM82)</f>
        <v>0</v>
      </c>
      <c r="BN83" s="82">
        <f>SUBTOTAL(9,BN3:BN82)</f>
        <v>0</v>
      </c>
      <c r="BO83" s="82">
        <f>SUBTOTAL(9,BO3:BO82)</f>
        <v>0</v>
      </c>
      <c r="BP83" s="82">
        <f>SUBTOTAL(9,BP3:BP82)</f>
        <v>0</v>
      </c>
      <c r="BQ83" s="82">
        <f>SUBTOTAL(9,BQ3:BQ82)</f>
        <v>50</v>
      </c>
      <c r="BR83" s="82">
        <f>SUBTOTAL(9,BR3:BR82)</f>
        <v>52</v>
      </c>
      <c r="BS83" s="82">
        <f>SUBTOTAL(9,BS3:BS82)</f>
        <v>151</v>
      </c>
      <c r="BT83" s="82">
        <f>SUBTOTAL(9,BT3:BT82)</f>
        <v>18</v>
      </c>
      <c r="BU83" s="82">
        <f>SUBTOTAL(9,BU3:BU82)</f>
        <v>4</v>
      </c>
      <c r="BV83" s="82">
        <f>SUBTOTAL(9,BV3:BV82)</f>
        <v>0</v>
      </c>
      <c r="BW83" s="82">
        <f>SUBTOTAL(9,BW3:BW82)</f>
        <v>2</v>
      </c>
      <c r="BX83" s="82">
        <f>SUBTOTAL(9,BX3:BX82)</f>
        <v>4</v>
      </c>
      <c r="BY83" s="82">
        <f>SUBTOTAL(9,BY3:BY82)</f>
        <v>0</v>
      </c>
      <c r="BZ83" s="82">
        <f>SUBTOTAL(9,BZ3:BZ82)</f>
        <v>5</v>
      </c>
      <c r="CA83" s="82">
        <f>SUBTOTAL(9,CA3:CA82)</f>
        <v>10</v>
      </c>
      <c r="CB83" s="82">
        <f>SUBTOTAL(9,CB3:CB82)</f>
        <v>0</v>
      </c>
      <c r="CC83" s="82">
        <f>SUBTOTAL(9,CC3:CC82)</f>
        <v>0</v>
      </c>
      <c r="CD83" s="82">
        <f>SUBTOTAL(9,CD3:CD82)</f>
        <v>0</v>
      </c>
      <c r="CE83" s="82">
        <f>SUBTOTAL(9,CE3:CE82)</f>
        <v>3</v>
      </c>
      <c r="CF83" s="82">
        <f>SUBTOTAL(9,CF3:CF82)</f>
        <v>31</v>
      </c>
      <c r="CG83" s="82">
        <f>SUBTOTAL(9,CG3:CG82)</f>
        <v>0</v>
      </c>
      <c r="CH83" s="82">
        <f>SUBTOTAL(9,CH3:CH82)</f>
        <v>0</v>
      </c>
      <c r="CI83" s="82">
        <f>SUBTOTAL(9,CI3:CI82)</f>
        <v>295</v>
      </c>
      <c r="CJ83" s="82">
        <f>SUBTOTAL(9,CJ3:CJ82)</f>
        <v>7</v>
      </c>
      <c r="CK83" s="82">
        <f>SUBTOTAL(9,CK3:CK82)</f>
        <v>52</v>
      </c>
      <c r="CL83" s="82">
        <f>SUBTOTAL(9,CL3:CL82)</f>
        <v>12</v>
      </c>
      <c r="CM83" s="82">
        <f>SUBTOTAL(9,CM3:CM82)</f>
        <v>7</v>
      </c>
      <c r="CN83" s="82">
        <f>SUBTOTAL(9,CN3:CN82)</f>
        <v>15</v>
      </c>
      <c r="CO83" s="82">
        <f>SUBTOTAL(9,CO3:CO82)</f>
        <v>0</v>
      </c>
      <c r="CP83" s="82">
        <f>SUBTOTAL(9,CP3:CP82)</f>
        <v>162</v>
      </c>
    </row>
    <row r="84" ht="12.75"/>
    <row r="85" ht="12.75"/>
    <row r="88" ht="12.75"/>
    <row r="94" ht="12.75"/>
    <row r="95" ht="12.75"/>
    <row r="96" ht="12.75"/>
    <row r="100" ht="12.75"/>
    <row r="101" ht="12.75"/>
    <row r="103" ht="12.75"/>
    <row r="107" ht="12.75"/>
    <row r="108" ht="12.75"/>
    <row r="110" ht="12.75"/>
    <row r="118" ht="12.75"/>
    <row r="120" ht="12.75"/>
    <row r="122" ht="12.75"/>
  </sheetData>
  <sheetProtection/>
  <hyperlinks>
    <hyperlink ref="E67" r:id="rId1" display="http://kansalaisen.karttapaikka.fi/linkki?scale=80000&amp;text=Tulej%C3%A4rvi&amp;srs=EPSG%3A3067&amp;y=6752612&amp;x=216823&amp;lang=fi"/>
    <hyperlink ref="E81" r:id="rId2" display="http://kansalaisen.karttapaikka.fi/linkki?scale=80000&amp;text=V%C3%A4h%C3%A4-Tulej%C3%A4rvi&amp;srs=EPSG%3A3067&amp;y=6753552&amp;x=217803&amp;lang=fi"/>
    <hyperlink ref="E55" r:id="rId3" display="http://kansalaisen.karttapaikka.fi/linkki?scale=80000&amp;text=Pehtj%C3%A4rvi&amp;srs=EPSG%3A3067&amp;y=6751512&amp;x=219003&amp;lang=fi"/>
    <hyperlink ref="E72" r:id="rId4" display="http://kansalaisen.karttapaikka.fi/linkki?scale=80000&amp;text=Vallij%C3%A4rvi&amp;srs=EPSG%3A3067&amp;y=6750612&amp;x=214643&amp;lang=fi"/>
    <hyperlink ref="E3" r:id="rId5" display="http://kansalaisen.karttapaikka.fi/linkki?scale=80000&amp;text=Ahnusj%C3%A4rvi&amp;srs=EPSG%3A3067&amp;y=6752112&amp;x=214983&amp;lang=fi"/>
    <hyperlink ref="E13" r:id="rId6" display="http://kansalaisen.karttapaikka.fi/linkki?scale=40000&amp;text=Kairaj%C3%A4rvi&amp;srs=EPSG%3A3067&amp;y=6748172&amp;x=215243&amp;lang=fi"/>
    <hyperlink ref="E30" r:id="rId7" display="http://kansalaisen.karttapaikka.fi/linkki?scale=40000&amp;text=Lamminj%C3%A4rvi+%28Koliseva%29&amp;srs=EPSG%3A3067&amp;y=6747522&amp;x=215983&amp;lang=fi"/>
    <hyperlink ref="E53" r:id="rId8" display="http://kansalaisen.karttapaikka.fi/linkki?scale=16000&amp;text=Pataj%C3%A4rvi+%28Koliseva%29&amp;srs=EPSG%3A3067&amp;y=6747646&amp;x=218345&amp;lang=fi"/>
    <hyperlink ref="E79" r:id="rId9" display="http://kansalaisen.karttapaikka.fi/linkki?scale=8000&amp;text=V%C3%A4h%C3%A4-Pehtj%C3%A4rvi&amp;srs=EPSG%3A3067&amp;y=6750420&amp;x=219559&amp;lang=fi"/>
    <hyperlink ref="E32" r:id="rId10" display="http://kansalaisen.karttapaikka.fi/linkki?scale=40000&amp;text=Lamminj%C3%A4rvi+%28N%C3%A4sti%29&amp;srs=EPSG%3A3067&amp;y=6750620&amp;x=220489&amp;lang=fi"/>
    <hyperlink ref="E26" r:id="rId11" display="http://kansalaisen.karttapaikka.fi/linkki?scale=40000&amp;text=Kyl%C3%A4nj%C3%A4rvi&amp;srs=EPSG%3A3067&amp;y=6751260&amp;x=221329&amp;lang=fi"/>
    <hyperlink ref="E49" r:id="rId12" display="http://kansalaisen.karttapaikka.fi/linkki?scale=40000&amp;text=Niinij%C3%A4rvi&amp;srs=EPSG%3A3067&amp;y=6753010&amp;x=223019&amp;lang=fi"/>
    <hyperlink ref="E10" r:id="rId13" display="http://kansalaisen.karttapaikka.fi/linkki?scale=40000&amp;text=Hyv%C3%A4+Sulajaj%C3%A4rvi&amp;srs=EPSG%3A3067&amp;y=6754440&amp;x=224149&amp;lang=fi"/>
    <hyperlink ref="E61" r:id="rId14" display="http://kansalaisen.karttapaikka.fi/linkki?scale=8000&amp;text=Saukoj%C3%A4rvi&amp;srs=EPSG%3A3067&amp;y=6752664&amp;x=224191&amp;lang=fi"/>
    <hyperlink ref="E17" r:id="rId15" display="http://kansalaisen.karttapaikka.fi/linkki?scale=8000&amp;text=Kalatonkulju&amp;srs=EPSG%3A3067&amp;y=6753054&amp;x=224749&amp;lang=fi"/>
    <hyperlink ref="E5" r:id="rId16" display="http://kansalaisen.karttapaikka.fi/linkki?scale=40000&amp;text=Haalj%C3%A4rvi&amp;srs=EPSG%3A3067&amp;y=6755824&amp;mode=rasta&amp;x=222971&amp;lang=fi"/>
    <hyperlink ref="E46" r:id="rId17" display="http://kansalaisen.karttapaikka.fi/linkki?scale=40000&amp;text=Miksj%C3%A4rvi&amp;srs=EPSG%3A3067&amp;y=6759644&amp;mode=rasta&amp;x=224071&amp;lang=fi"/>
    <hyperlink ref="E35" r:id="rId18" display="http://kansalaisen.karttapaikka.fi/linkki?scale=40000&amp;text=Lampsij%C3%A4rvi&amp;srs=EPSG%3A3067&amp;y=6762044&amp;mode=rasta&amp;x=224541&amp;lang=fi"/>
    <hyperlink ref="E70" r:id="rId19" display="http://kansalaisen.karttapaikka.fi/linkki?scale=40000&amp;text=Valkkisj%C3%A4rvi+%28Kaivola%29&amp;srs=EPSG%3A3067&amp;y=6761704&amp;mode=rasta&amp;x=223031&amp;lang=fi"/>
    <hyperlink ref="E51" r:id="rId20" display="http://kansalaisen.karttapaikka.fi/linkki?scale=40000&amp;text=Pahkaj%C3%A4rvi&amp;srs=EPSG%3A3067&amp;y=6763184&amp;mode=rasta&amp;x=222141&amp;lang=fi"/>
    <hyperlink ref="E9" r:id="rId21" display="http://kansalaisen.karttapaikka.fi/linkki?scale=40000&amp;text=Houkonj%C3%A4rvi&amp;srs=EPSG%3A3067&amp;y=6763244&amp;mode=rasta&amp;x=220821&amp;lang=fi"/>
    <hyperlink ref="E6" r:id="rId22" display="http://kansalaisen.karttapaikka.fi/linkki?scale=40000&amp;text=Hepoj%C3%A4rvi&amp;srs=EPSG%3A3067&amp;y=6761554&amp;mode=rasta&amp;x=221451&amp;lang=fi"/>
    <hyperlink ref="E75" r:id="rId23" display="http://kansalaisen.karttapaikka.fi/linkki?scale=16000&amp;text=V%C3%A4h%C3%A4j%C3%A4rvi+%28Kaivola%29&amp;srs=EPSG%3A3067&amp;y=6760604&amp;mode=rasta&amp;x=224435&amp;lang=fi"/>
    <hyperlink ref="E76" r:id="rId24" display="http://kansalaisen.karttapaikka.fi/linkki?scale=16000&amp;text=V%C3%A4h%C3%A4j%C3%A4rvi+%28Pahojoki%29&amp;srs=EPSG%3A3067&amp;y=6761196&amp;mode=rasta&amp;x=227991&amp;lang=fi"/>
    <hyperlink ref="E73" r:id="rId25" display="http://kansalaisen.karttapaikka.fi/linkki?scale=16000&amp;text=Vallolammi&amp;srs=EPSG%3A3067&amp;y=6761764&amp;mode=rasta&amp;x=229075&amp;lang=fi"/>
    <hyperlink ref="E14" r:id="rId26" display="http://kansalaisen.karttapaikka.fi/linkki?scale=16000&amp;text=Kakkurilammi&amp;srs=EPSG%3A3067&amp;y=6761284&amp;mode=rasta&amp;x=229571&amp;lang=fi"/>
    <hyperlink ref="E8" r:id="rId27" display="http://kansalaisen.karttapaikka.fi/linkki?scale=16000&amp;text=Hirvilammi&amp;srs=EPSG%3A3067&amp;y=6760368&amp;mode=rasta&amp;x=229387&amp;lang=fi"/>
    <hyperlink ref="E40" r:id="rId28" display="http://kansalaisen.karttapaikka.fi/linkki?scale=16000&amp;text=Liesj%C3%A4rvi&amp;srs=EPSG%3A3067&amp;y=6766216&amp;mode=rasta&amp;x=227005&amp;lang=fi"/>
    <hyperlink ref="E22" r:id="rId29" display="http://kansalaisen.karttapaikka.fi/linkki?scale=40000&amp;text=Kivij%C3%A4rvi&amp;srs=EPSG%3A3067&amp;y=6769586&amp;mode=rasta&amp;x=224015&amp;lang=fi"/>
    <hyperlink ref="E43" r:id="rId30" display="http://kansalaisen.karttapaikka.fi/linkki?scale=40000&amp;text=Malij%C3%A4rvi&amp;srs=EPSG%3A3067&amp;y=6772082&amp;mode=rasta&amp;x=222591&amp;lang=fi"/>
    <hyperlink ref="E19" r:id="rId31" display="http://kansalaisen.karttapaikka.fi/linkki?scale=16000&amp;text=Kattelj%C3%A4rvi&amp;srs=EPSG%3A3067&amp;y=6774708&amp;mode=rasta&amp;x=218757&amp;lang=fi"/>
    <hyperlink ref="E23" r:id="rId32" display="http://kansalaisen.karttapaikka.fi/linkki?scale=16000&amp;text=Koikaroj%C3%A4rvi&amp;srs=EPSG%3A3067&amp;y=6774136&amp;mode=rasta&amp;x=217917&amp;lang=fi"/>
    <hyperlink ref="E71" r:id="rId33" display="http://kansalaisen.karttapaikka.fi/linkki?scale=16000&amp;text=Valkkisj%C3%A4rvi+%28Silo%29&amp;srs=EPSG%3A3067&amp;y=6777044&amp;mode=rasta&amp;x=218245&amp;lang=fi"/>
    <hyperlink ref="E48" r:id="rId34" display="http://kansalaisen.karttapaikka.fi/linkki?scale=16000&amp;text=Mustaj%C3%A4rvi+%28Vaimaro%29&amp;srs=EPSG%3A3067&amp;y=6772960&amp;mode=rasta&amp;x=215737&amp;lang=fi"/>
    <hyperlink ref="E78" r:id="rId35" display="http://kansalaisen.karttapaikka.fi/linkki?scale=16000&amp;text=V%C3%A4h%C3%A4-Mustaj%C3%A4rvi&amp;srs=EPSG%3A3067&amp;y=6772032&amp;mode=rasta&amp;x=215861&amp;lang=fi"/>
    <hyperlink ref="E20" r:id="rId36" display="http://kansalaisen.karttapaikka.fi/linkki?scale=16000&amp;text=Kaulj%C3%A4rvi&amp;srs=EPSG%3A3067&amp;y=6770932&amp;mode=rasta&amp;x=216765&amp;lang=fi"/>
    <hyperlink ref="E60" r:id="rId37" display="http://kansalaisen.karttapaikka.fi/linkki?scale=16000&amp;text=Sarkonj%C3%A4rvi&amp;srs=EPSG%3A3067&amp;y=6770860&amp;mode=rasta&amp;x=211769&amp;lang=fi"/>
    <hyperlink ref="E63" r:id="rId38" display="http://kansalaisen.karttapaikka.fi/linkki?scale=16000&amp;text=Sulkaluoma&amp;srs=EPSG%3A3067&amp;y=6771080&amp;mode=rasta&amp;x=211053&amp;lang=fi"/>
    <hyperlink ref="E69" r:id="rId39" display="http://kansalaisen.karttapaikka.fi/linkki?scale=16000&amp;text=Vahevesi&amp;srs=EPSG%3A3067&amp;y=6770544&amp;mode=rasta&amp;x=210173&amp;lang=fi"/>
    <hyperlink ref="E7" r:id="rId40" display="http://kansalaisen.karttapaikka.fi/linkki?scale=16000&amp;text=Hiltti%C3%B6j%C3%A4rvi&amp;srs=EPSG%3A3067&amp;y=6769740&amp;mode=rasta&amp;x=210969&amp;lang=fi"/>
    <hyperlink ref="E50" r:id="rId41" display="http://kansalaisen.karttapaikka.fi/linkki?scale=16000&amp;text=Otaj%C3%A4rvi&amp;srs=EPSG%3A3067&amp;y=6772792&amp;mode=rasta&amp;x=210153&amp;lang=fi"/>
    <hyperlink ref="E38" r:id="rId42" display="http://kansalaisen.karttapaikka.fi/linkki?scale=16000&amp;text=Leini%C3%B6nj%C3%A4rvi&amp;srs=EPSG%3A3067&amp;y=6768702&amp;mode=rasta&amp;x=212027&amp;lang=fi"/>
    <hyperlink ref="E74" r:id="rId43" display="http://kansalaisen.karttapaikka.fi/linkki?scale=16000&amp;text=Voilampi&amp;srs=EPSG%3A3067&amp;y=6768162&amp;mode=rasta&amp;x=211399&amp;lang=fi"/>
    <hyperlink ref="E36" r:id="rId44" display="http://kansalaisen.karttapaikka.fi/linkki?scale=16000&amp;text=Lankj%C3%A4rvi&amp;srs=EPSG%3A3067&amp;y=6767806&amp;mode=rasta&amp;x=212847&amp;lang=fi"/>
    <hyperlink ref="E15" r:id="rId45" display="http://kansalaisen.karttapaikka.fi/linkki?scale=8000&amp;text=Kakoj%C3%A4rvi&amp;srs=EPSG%3A3067&amp;y=6765002&amp;mode=rasta&amp;x=217345&amp;lang=fi"/>
    <hyperlink ref="E27" r:id="rId46" display="http://kansalaisen.karttapaikka.fi/linkki?scale=8000&amp;text=Kyt%C3%A4m%C3%A4nj%C3%A4rvi&amp;srs=EPSG%3A3067&amp;y=6759834&amp;mode=rasta&amp;x=206539&amp;lang=fi"/>
    <hyperlink ref="E44" r:id="rId47" display="http://kansalaisen.karttapaikka.fi/linkki?scale=8000&amp;text=Matolampi&amp;srs=EPSG%3A3067&amp;y=6759392&amp;mode=rasta&amp;x=206973&amp;lang=fi"/>
    <hyperlink ref="E66" r:id="rId48" display="http://kansalaisen.karttapaikka.fi/linkki?scale=8000&amp;text=Totoj%C3%A4rvi&amp;srs=EPSG%3A3067&amp;y=6758490&amp;mode=rasta&amp;x=207707&amp;lang=fi"/>
    <hyperlink ref="E39" r:id="rId49" display="http://kansalaisen.karttapaikka.fi/linkki?scale=8000&amp;text=Lempaanj%C3%A4rvi&amp;srs=EPSG%3A3067&amp;y=6759358&amp;mode=rasta&amp;x=204787&amp;lang=fi"/>
    <hyperlink ref="E24" r:id="rId50" display="http://kansalaisen.karttapaikka.fi/linkki?scale=16000&amp;text=Koljolanj%C3%A4rvi&amp;srs=EPSG%3A3067&amp;y=6758668&amp;mode=rasta&amp;x=204271&amp;lang=fi"/>
    <hyperlink ref="E59" r:id="rId51" display="http://kansalaisen.karttapaikka.fi/linkki?scale=16000&amp;text=Rohij%C3%A4rvi&amp;srs=EPSG%3A3067&amp;y=6757476&amp;mode=rasta&amp;x=204651&amp;lang=fi"/>
    <hyperlink ref="E62" r:id="rId52" display="http://kansalaisen.karttapaikka.fi/linkki?scale=4000&amp;text=Sini%C3%A4inen&amp;srs=EPSG%3A3067&amp;y=6756082&amp;mode=rasta&amp;x=210265&amp;lang=fi"/>
    <hyperlink ref="E47" r:id="rId53" display="http://kansalaisen.karttapaikka.fi/linkki?scale=16000&amp;text=Munkonj%C3%A4rvi&amp;srs=EPSG%3A3067&amp;y=6755426&amp;mode=rasta&amp;x=210949&amp;lang=fi"/>
    <hyperlink ref="E34" r:id="rId54" display="http://kansalaisen.karttapaikka.fi/linkki?scale=8000&amp;text=Lampeenj%C3%A4rvet&amp;srs=EPSG%3A3067&amp;y=6753284&amp;mode=rasta&amp;x=213031&amp;lang=fi"/>
    <hyperlink ref="E37" r:id="rId55" display="http://kansalaisen.karttapaikka.fi/linkki?scale=16000&amp;text=Lapej%C3%A4rvi&amp;srs=EPSG%3A3067&amp;y=6753578&amp;mode=rasta&amp;x=214315&amp;lang=fi"/>
    <hyperlink ref="E31" r:id="rId56" display="http://kansalaisen.karttapaikka.fi/linkki?scale=40000&amp;text=Lamminj%C3%A4rvi+%28Lausti%29&amp;srs=EPSG%3A3067&amp;y=6760901&amp;mode=rasta&amp;x=205961&amp;lang=fi"/>
    <hyperlink ref="E64" r:id="rId57" display="http://kansalaisen.karttapaikka.fi/linkki?scale=40000&amp;text=S%C3%A4rkij%C3%A4rvi+%28Lausti%29&amp;srs=EPSG%3A3067&amp;y=6761181&amp;mode=rasta&amp;x=204811&amp;lang=fi"/>
    <hyperlink ref="E42" r:id="rId58" display="http://kansalaisen.karttapaikka.fi/linkki?scale=40000&amp;text=Lukuj%C3%A4rvi&amp;srs=EPSG%3A3067&amp;y=6763171&amp;mode=rasta&amp;x=204191&amp;lang=fi"/>
    <hyperlink ref="E33" r:id="rId59" display="http://kansalaisen.karttapaikka.fi/linkki?scale=40000&amp;text=Lamminj%C3%A4rvi+%28Sepp%C3%A4l%C3%A4%29&amp;srs=EPSG%3A3067&amp;y=6764211&amp;mode=rasta&amp;x=204691&amp;lang=fi"/>
    <hyperlink ref="E65" r:id="rId60" display="http://kansalaisen.karttapaikka.fi/linkki?scale=16000&amp;text=S%C3%A4rkij%C3%A4rvi+%28Sepp%C3%A4l%C3%A4%29&amp;srs=EPSG%3A3067&amp;y=6765123&amp;mode=rasta&amp;x=204667&amp;lang=fi"/>
    <hyperlink ref="E80" r:id="rId61" display="http://kansalaisen.karttapaikka.fi/linkki?scale=16000&amp;text=V%C3%A4h%C3%A4-Potkio&amp;srs=EPSG%3A3067&amp;y=6766539&amp;mode=rasta&amp;x=204711&amp;lang=fi"/>
    <hyperlink ref="E82" r:id="rId62" display="http://kansalaisen.karttapaikka.fi/linkki?scale=16000&amp;text=V%C3%A4lij%C3%A4rvi&amp;srs=EPSG%3A3067&amp;y=6766415&amp;mode=rasta&amp;x=204171&amp;lang=fi"/>
    <hyperlink ref="E11" r:id="rId63" display="http://kansalaisen.karttapaikka.fi/linkki?scale=16000&amp;text=Iso-Potkio&amp;srs=EPSG%3A3067&amp;y=6767183&amp;mode=rasta&amp;x=204855&amp;lang=fi"/>
    <hyperlink ref="E28" r:id="rId64" display="http://kansalaisen.karttapaikka.fi/linkki?scale=8000&amp;text=K%C3%A4rk%C3%B6l%C3%A4nj%C3%A4rvi&amp;srs=EPSG%3A3067&amp;y=6767059&amp;mode=rasta&amp;x=205867&amp;lang=fi"/>
    <hyperlink ref="E45" r:id="rId65" display="http://kansalaisen.karttapaikka.fi/linkki?scale=40000&amp;text=Miehonj%C3%A4rvi&amp;srs=EPSG%3A3067&amp;y=6765889&amp;mode=rasta&amp;x=203307&amp;lang=fi"/>
    <hyperlink ref="E25" r:id="rId66" display="http://kansalaisen.karttapaikka.fi/linkki?scale=16000&amp;text=Kullerj%C3%A4rvi&amp;srs=EPSG%3A3067&amp;y=6763910&amp;mode=rasta&amp;x=202742&amp;lang=fi"/>
    <hyperlink ref="E12" r:id="rId67" display="http://kansalaisen.karttapaikka.fi/linkki?scale=16000&amp;text=Kaarnij%C3%A4rvi&amp;srs=EPSG%3A3067&amp;y=6763954&amp;mode=rasta&amp;x=203522&amp;lang=fi"/>
    <hyperlink ref="E56" r:id="rId68" display="http://kansalaisen.karttapaikka.fi/linkki?scale=16000&amp;text=Pitk%C3%A4j%C3%A4rvi&amp;srs=EPSG%3A3067&amp;y=6762142&amp;mode=rasta&amp;x=202810&amp;lang=fi"/>
    <hyperlink ref="E54" r:id="rId69" display="http://kansalaisen.karttapaikka.fi/linkki?scale=8000&amp;text=Pataj%C3%A4rvi+%28Kouma%29&amp;srs=EPSG%3A3067&amp;y=6762490&amp;mode=rasta&amp;x=207406&amp;lang=fi"/>
    <hyperlink ref="E68" r:id="rId70" display="http://kansalaisen.karttapaikka.fi/linkki?scale=16000&amp;text=Tuurmoj%C3%A4rvi&amp;srs=EPSG%3A3067&amp;y=6767404&amp;mode=rasta&amp;x=207984&amp;lang=fi"/>
    <hyperlink ref="E29" r:id="rId71" display="http://kansalaisen.karttapaikka.fi/linkki?scale=16000&amp;text=Lahnio&amp;srs=EPSG%3A3067&amp;y=6767924&amp;mode=rasta&amp;x=208772&amp;lang=fi"/>
    <hyperlink ref="E77" r:id="rId72" display="http://kansalaisen.karttapaikka.fi/linkki?scale=8000&amp;text=V%C3%A4h%C3%A4-Lahnio&amp;srs=EPSG%3A3067&amp;y=6768250&amp;mode=rasta&amp;x=207964&amp;lang=fi"/>
    <hyperlink ref="E18" r:id="rId73" display="http://kansalaisen.karttapaikka.fi/linkki?scale=16000&amp;text=Kapaloj%C3%A4rvi&amp;srs=EPSG%3A3067&amp;y=6768950&amp;mode=rasta&amp;x=209188&amp;lang=fi"/>
    <hyperlink ref="E41" r:id="rId74" display="http://kansalaisen.karttapaikka.fi/linkki?scale=16000&amp;text=Lintuj%C3%A4rvi&amp;srs=EPSG%3A3067&amp;y=6769790&amp;mode=rasta&amp;x=208564&amp;lang=fi"/>
    <hyperlink ref="E58" r:id="rId75" display="http://kansalaisen.karttapaikka.fi/linkki?scale=16000&amp;text=Rankij%C3%A4rvi&amp;srs=EPSG%3A3067&amp;y=6768398&amp;mode=rasta&amp;x=207048&amp;lang=fi"/>
    <hyperlink ref="E57" r:id="rId76" display="http://kansalaisen.karttapaikka.fi/linkki?scale=16000&amp;text=Poikkipuolaistenj%C3%A4rvi&amp;srs=EPSG%3A3067&amp;y=6768916&amp;mode=rasta&amp;x=206074&amp;lang=fi"/>
    <hyperlink ref="E52" r:id="rId77" display="http://kansalaisen.karttapaikka.fi/linkki?scale=8000&amp;text=Pahoj%C3%A4rvi&amp;srs=EPSG%3A3067&amp;y=6770568&amp;mode=rasta&amp;x=204896&amp;lang=fi"/>
    <hyperlink ref="E4" r:id="rId78" display="http://kansalaisen.karttapaikka.fi/linkki?scale=16000&amp;text=Alainen+Ropanj%C3%A4rvi&amp;srs=EPSG%3A3067&amp;y=6771148&amp;mode=rasta&amp;x=203392&amp;lang=fi"/>
    <hyperlink ref="E21" r:id="rId79" display="http://kansalaisen.karttapaikka.fi/linkki?scale=8000&amp;text=Kaurj%C3%A4rvi&amp;srs=EPSG%3A3067&amp;y=6762397&amp;mode=rasta&amp;x=217482&amp;lang=fi"/>
    <hyperlink ref="E16" r:id="rId80" display="http://kansalaisen.karttapaikka.fi/linkki?scale=16000&amp;text=Kakonj%C3%A4rvi&amp;srs=EPSG%3A3067&amp;y=6769427&amp;mode=rasta&amp;x=203202&amp;lang=fi"/>
  </hyperlinks>
  <printOptions/>
  <pageMargins left="0.7" right="0.7" top="0.75" bottom="0.75" header="0.3" footer="0.3"/>
  <pageSetup orientation="portrait" paperSize="9"/>
  <legacyDrawing r:id="rId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28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31.28125" style="0" bestFit="1" customWidth="1"/>
    <col min="2" max="2" width="11.57421875" style="0" bestFit="1" customWidth="1"/>
    <col min="3" max="3" width="10.421875" style="0" bestFit="1" customWidth="1"/>
    <col min="4" max="4" width="10.28125" style="0" bestFit="1" customWidth="1"/>
    <col min="5" max="5" width="7.7109375" style="0" customWidth="1"/>
    <col min="6" max="6" width="7.7109375" style="54" bestFit="1" customWidth="1"/>
    <col min="7" max="7" width="9.28125" style="71" customWidth="1"/>
    <col min="8" max="8" width="6.00390625" style="70" customWidth="1"/>
    <col min="9" max="9" width="5.7109375" style="0" customWidth="1"/>
    <col min="10" max="10" width="6.00390625" style="0" customWidth="1"/>
    <col min="11" max="11" width="5.7109375" style="70" customWidth="1"/>
    <col min="12" max="12" width="3.7109375" style="54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523</v>
      </c>
      <c r="C3" s="25" t="s">
        <v>524</v>
      </c>
      <c r="D3" s="31" t="s">
        <v>524</v>
      </c>
      <c r="E3" s="46" t="s">
        <v>525</v>
      </c>
      <c r="F3" s="54">
        <v>2010</v>
      </c>
      <c r="G3" s="40" t="s">
        <v>300</v>
      </c>
      <c r="H3" s="25">
        <v>45</v>
      </c>
      <c r="I3" s="25">
        <v>25</v>
      </c>
      <c r="J3" s="31">
        <f aca="true" t="shared" si="0" ref="J3:J27">H3+I3</f>
        <v>70</v>
      </c>
      <c r="K3" s="25">
        <v>4.5</v>
      </c>
      <c r="L3" s="41" t="s">
        <v>172</v>
      </c>
      <c r="M3" s="33">
        <v>0</v>
      </c>
      <c r="N3" s="33">
        <v>3</v>
      </c>
      <c r="O3" s="33">
        <v>1</v>
      </c>
      <c r="P3" s="34">
        <v>0</v>
      </c>
      <c r="Q3" s="35">
        <v>1</v>
      </c>
      <c r="R3">
        <v>9</v>
      </c>
      <c r="S3">
        <f aca="true" t="shared" si="1" ref="S3:S27">Q3+R3</f>
        <v>10</v>
      </c>
      <c r="T3" s="36">
        <f aca="true" t="shared" si="2" ref="T3:T27">SUM(V3:Z3,AC3:AS3,BB3:BC3)</f>
        <v>7</v>
      </c>
      <c r="U3" s="37">
        <f aca="true" t="shared" si="3" ref="U3:U27">T3*100/H3</f>
        <v>15.555555555555555</v>
      </c>
      <c r="V3" s="36">
        <v>2</v>
      </c>
      <c r="W3" s="38"/>
      <c r="X3" s="38"/>
      <c r="Y3" s="38"/>
      <c r="Z3" s="38"/>
      <c r="AA3" s="38"/>
      <c r="AB3" s="38"/>
      <c r="AC3" s="38">
        <v>1</v>
      </c>
      <c r="AD3" s="38"/>
      <c r="AE3" s="38"/>
      <c r="AF3" s="38"/>
      <c r="AG3" s="38"/>
      <c r="AH3" s="38"/>
      <c r="AI3" s="38"/>
      <c r="AJ3" s="38"/>
      <c r="AK3" s="38"/>
      <c r="AL3" s="38">
        <v>2</v>
      </c>
      <c r="AM3" s="38"/>
      <c r="AN3" s="38"/>
      <c r="AO3" s="38">
        <v>1</v>
      </c>
      <c r="AP3" s="38"/>
      <c r="AQ3" s="38"/>
      <c r="AR3" s="38"/>
      <c r="AS3" s="38">
        <v>1</v>
      </c>
      <c r="AT3" s="38"/>
      <c r="AU3" s="38"/>
      <c r="AV3" s="38"/>
      <c r="AW3" s="38"/>
      <c r="AX3" s="33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>
        <v>7</v>
      </c>
      <c r="BR3" s="38"/>
      <c r="BS3" s="38"/>
      <c r="BT3" s="33">
        <v>1</v>
      </c>
      <c r="BU3" s="38">
        <v>2</v>
      </c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9"/>
    </row>
    <row r="4" spans="1:94" ht="12.75">
      <c r="A4" t="s">
        <v>526</v>
      </c>
      <c r="B4" t="s">
        <v>527</v>
      </c>
      <c r="C4" s="25" t="s">
        <v>524</v>
      </c>
      <c r="D4" s="27" t="s">
        <v>524</v>
      </c>
      <c r="E4" s="46" t="s">
        <v>528</v>
      </c>
      <c r="G4" s="30"/>
      <c r="H4" s="25">
        <v>4.8</v>
      </c>
      <c r="I4" s="25"/>
      <c r="J4" s="31">
        <f t="shared" si="0"/>
        <v>4.8</v>
      </c>
      <c r="K4" s="25">
        <v>1</v>
      </c>
      <c r="L4" s="32"/>
      <c r="M4" s="33">
        <v>0</v>
      </c>
      <c r="N4" s="33">
        <v>4</v>
      </c>
      <c r="O4" s="33">
        <v>0</v>
      </c>
      <c r="P4" s="34">
        <v>0</v>
      </c>
      <c r="Q4" s="35">
        <v>0</v>
      </c>
      <c r="R4">
        <v>5</v>
      </c>
      <c r="S4">
        <f t="shared" si="1"/>
        <v>5</v>
      </c>
      <c r="T4" s="36">
        <f t="shared" si="2"/>
        <v>0</v>
      </c>
      <c r="U4" s="37">
        <f t="shared" si="3"/>
        <v>0</v>
      </c>
      <c r="V4" s="36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3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9"/>
    </row>
    <row r="5" spans="1:94" ht="12.75">
      <c r="A5" s="24" t="s">
        <v>529</v>
      </c>
      <c r="B5" t="s">
        <v>530</v>
      </c>
      <c r="C5" s="25" t="s">
        <v>524</v>
      </c>
      <c r="D5" s="27" t="s">
        <v>524</v>
      </c>
      <c r="E5" s="46" t="s">
        <v>531</v>
      </c>
      <c r="F5" s="54">
        <v>2007</v>
      </c>
      <c r="G5" s="40" t="s">
        <v>532</v>
      </c>
      <c r="H5" s="25">
        <v>3.7</v>
      </c>
      <c r="I5" s="25">
        <v>3.7</v>
      </c>
      <c r="J5" s="31">
        <f t="shared" si="0"/>
        <v>7.4</v>
      </c>
      <c r="K5" s="25">
        <v>1.2</v>
      </c>
      <c r="L5" s="41" t="s">
        <v>172</v>
      </c>
      <c r="M5" s="33">
        <v>0</v>
      </c>
      <c r="N5" s="33">
        <v>4</v>
      </c>
      <c r="O5" s="33">
        <v>0</v>
      </c>
      <c r="P5" s="34">
        <v>0</v>
      </c>
      <c r="Q5" s="35">
        <v>0</v>
      </c>
      <c r="R5">
        <v>2</v>
      </c>
      <c r="S5">
        <f t="shared" si="1"/>
        <v>2</v>
      </c>
      <c r="T5" s="36">
        <f t="shared" si="2"/>
        <v>7</v>
      </c>
      <c r="U5" s="37">
        <f t="shared" si="3"/>
        <v>189.1891891891892</v>
      </c>
      <c r="V5" s="36"/>
      <c r="W5" s="38"/>
      <c r="X5" s="38"/>
      <c r="Y5" s="38"/>
      <c r="Z5" s="38"/>
      <c r="AA5" s="38"/>
      <c r="AB5" s="38"/>
      <c r="AC5" s="38">
        <v>2</v>
      </c>
      <c r="AD5" s="38"/>
      <c r="AE5" s="38"/>
      <c r="AF5" s="38"/>
      <c r="AG5" s="38"/>
      <c r="AH5" s="38"/>
      <c r="AI5" s="38">
        <v>1</v>
      </c>
      <c r="AJ5" s="38">
        <v>2</v>
      </c>
      <c r="AK5" s="38"/>
      <c r="AL5" s="38">
        <v>1</v>
      </c>
      <c r="AM5" s="38"/>
      <c r="AN5" s="38"/>
      <c r="AO5" s="33"/>
      <c r="AP5" s="33"/>
      <c r="AQ5" s="38"/>
      <c r="AR5" s="38"/>
      <c r="AS5" s="38">
        <v>1</v>
      </c>
      <c r="AT5" s="38"/>
      <c r="AU5" s="38"/>
      <c r="AV5" s="38"/>
      <c r="AW5" s="38"/>
      <c r="AX5" s="33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>
        <v>1</v>
      </c>
      <c r="CJ5" s="38"/>
      <c r="CK5" s="38"/>
      <c r="CL5" s="38"/>
      <c r="CM5" s="38"/>
      <c r="CN5" s="38"/>
      <c r="CO5" s="38"/>
      <c r="CP5" s="39"/>
    </row>
    <row r="6" spans="1:94" ht="12.75">
      <c r="A6" t="s">
        <v>533</v>
      </c>
      <c r="B6" t="s">
        <v>527</v>
      </c>
      <c r="C6" s="25" t="s">
        <v>524</v>
      </c>
      <c r="D6" s="27" t="s">
        <v>524</v>
      </c>
      <c r="E6" s="46" t="s">
        <v>534</v>
      </c>
      <c r="G6" s="30"/>
      <c r="H6" s="25">
        <v>8.2</v>
      </c>
      <c r="I6" s="25">
        <v>0.8</v>
      </c>
      <c r="J6" s="31">
        <f t="shared" si="0"/>
        <v>9</v>
      </c>
      <c r="K6" s="25">
        <v>1.9</v>
      </c>
      <c r="L6" s="32"/>
      <c r="M6" s="33">
        <v>1</v>
      </c>
      <c r="N6" s="33">
        <v>3</v>
      </c>
      <c r="O6" s="33">
        <v>0</v>
      </c>
      <c r="P6" s="34">
        <v>0</v>
      </c>
      <c r="Q6" s="35">
        <v>1</v>
      </c>
      <c r="R6">
        <v>1</v>
      </c>
      <c r="S6">
        <f t="shared" si="1"/>
        <v>2</v>
      </c>
      <c r="T6" s="36">
        <f t="shared" si="2"/>
        <v>0</v>
      </c>
      <c r="U6" s="37">
        <f t="shared" si="3"/>
        <v>0</v>
      </c>
      <c r="V6" s="36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3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9"/>
    </row>
    <row r="7" spans="1:94" ht="12.75">
      <c r="A7" t="s">
        <v>535</v>
      </c>
      <c r="B7" t="s">
        <v>536</v>
      </c>
      <c r="C7" s="25" t="s">
        <v>524</v>
      </c>
      <c r="D7" s="27" t="s">
        <v>524</v>
      </c>
      <c r="E7" s="46" t="s">
        <v>537</v>
      </c>
      <c r="G7" s="30"/>
      <c r="H7" s="25">
        <v>156</v>
      </c>
      <c r="I7" s="25">
        <v>6</v>
      </c>
      <c r="J7" s="31">
        <f t="shared" si="0"/>
        <v>162</v>
      </c>
      <c r="K7" s="25">
        <v>17.1</v>
      </c>
      <c r="L7" s="32"/>
      <c r="M7" s="33">
        <v>1</v>
      </c>
      <c r="N7" s="33">
        <v>3</v>
      </c>
      <c r="O7" s="33">
        <v>0</v>
      </c>
      <c r="P7" s="34">
        <v>0</v>
      </c>
      <c r="Q7" s="35">
        <v>7</v>
      </c>
      <c r="R7">
        <v>117</v>
      </c>
      <c r="S7">
        <f t="shared" si="1"/>
        <v>124</v>
      </c>
      <c r="T7" s="36">
        <f t="shared" si="2"/>
        <v>0</v>
      </c>
      <c r="U7" s="37">
        <f t="shared" si="3"/>
        <v>0</v>
      </c>
      <c r="V7" s="36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3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</row>
    <row r="8" spans="1:94" ht="12.75">
      <c r="A8" t="s">
        <v>538</v>
      </c>
      <c r="B8" t="s">
        <v>539</v>
      </c>
      <c r="C8" s="25" t="s">
        <v>524</v>
      </c>
      <c r="D8" s="27" t="s">
        <v>524</v>
      </c>
      <c r="E8" s="46" t="s">
        <v>540</v>
      </c>
      <c r="G8" s="30"/>
      <c r="H8" s="25">
        <v>18.3</v>
      </c>
      <c r="I8" s="25">
        <v>1.4</v>
      </c>
      <c r="J8" s="31">
        <f t="shared" si="0"/>
        <v>19.7</v>
      </c>
      <c r="K8" s="25">
        <v>3.3</v>
      </c>
      <c r="L8" s="32"/>
      <c r="M8" s="33">
        <v>0</v>
      </c>
      <c r="N8" s="33">
        <v>4</v>
      </c>
      <c r="O8" s="33">
        <v>0</v>
      </c>
      <c r="P8" s="34">
        <v>0</v>
      </c>
      <c r="Q8" s="35">
        <v>0</v>
      </c>
      <c r="R8">
        <v>12</v>
      </c>
      <c r="S8">
        <f t="shared" si="1"/>
        <v>12</v>
      </c>
      <c r="T8" s="36">
        <f t="shared" si="2"/>
        <v>0</v>
      </c>
      <c r="U8" s="37">
        <f t="shared" si="3"/>
        <v>0</v>
      </c>
      <c r="V8" s="3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3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9"/>
    </row>
    <row r="9" spans="1:94" ht="12.75">
      <c r="A9" s="25" t="s">
        <v>541</v>
      </c>
      <c r="B9" t="s">
        <v>542</v>
      </c>
      <c r="C9" s="25" t="s">
        <v>524</v>
      </c>
      <c r="D9" s="27" t="s">
        <v>524</v>
      </c>
      <c r="E9" s="46" t="s">
        <v>543</v>
      </c>
      <c r="G9" s="30"/>
      <c r="H9" s="25">
        <v>1.2</v>
      </c>
      <c r="I9" s="25">
        <v>1.2</v>
      </c>
      <c r="J9" s="31">
        <f t="shared" si="0"/>
        <v>2.4</v>
      </c>
      <c r="K9" s="25">
        <v>0.4</v>
      </c>
      <c r="L9" s="32"/>
      <c r="M9" s="33">
        <v>0</v>
      </c>
      <c r="N9" s="33">
        <v>2</v>
      </c>
      <c r="O9" s="33">
        <v>2</v>
      </c>
      <c r="P9" s="34">
        <v>0</v>
      </c>
      <c r="Q9" s="35">
        <v>0</v>
      </c>
      <c r="R9">
        <v>0</v>
      </c>
      <c r="S9">
        <f t="shared" si="1"/>
        <v>0</v>
      </c>
      <c r="T9" s="36">
        <f t="shared" si="2"/>
        <v>0</v>
      </c>
      <c r="U9" s="37">
        <f t="shared" si="3"/>
        <v>0</v>
      </c>
      <c r="V9" s="3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3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9"/>
    </row>
    <row r="10" spans="1:94" ht="12.75">
      <c r="A10" s="25" t="s">
        <v>544</v>
      </c>
      <c r="B10" t="s">
        <v>542</v>
      </c>
      <c r="C10" s="25" t="s">
        <v>524</v>
      </c>
      <c r="D10" s="27" t="s">
        <v>524</v>
      </c>
      <c r="E10" s="46" t="s">
        <v>545</v>
      </c>
      <c r="G10" s="30"/>
      <c r="H10" s="25">
        <v>0.7</v>
      </c>
      <c r="I10" s="25">
        <v>1.5</v>
      </c>
      <c r="J10" s="31">
        <f t="shared" si="0"/>
        <v>2.2</v>
      </c>
      <c r="K10" s="25">
        <v>0.3</v>
      </c>
      <c r="L10" s="32"/>
      <c r="M10" s="33">
        <v>0</v>
      </c>
      <c r="N10" s="33">
        <v>2</v>
      </c>
      <c r="O10" s="33">
        <v>2</v>
      </c>
      <c r="P10" s="34">
        <v>0</v>
      </c>
      <c r="Q10" s="35">
        <v>0</v>
      </c>
      <c r="R10">
        <v>1</v>
      </c>
      <c r="S10">
        <f t="shared" si="1"/>
        <v>1</v>
      </c>
      <c r="T10" s="36">
        <f t="shared" si="2"/>
        <v>0</v>
      </c>
      <c r="U10" s="37">
        <f t="shared" si="3"/>
        <v>0</v>
      </c>
      <c r="V10" s="36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3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9"/>
    </row>
    <row r="11" spans="1:94" ht="12.75">
      <c r="A11" t="s">
        <v>546</v>
      </c>
      <c r="B11" t="s">
        <v>547</v>
      </c>
      <c r="C11" s="25" t="s">
        <v>524</v>
      </c>
      <c r="D11" s="27" t="s">
        <v>524</v>
      </c>
      <c r="E11" s="46" t="s">
        <v>548</v>
      </c>
      <c r="G11" s="30"/>
      <c r="H11" s="25">
        <v>1.9</v>
      </c>
      <c r="I11" s="25">
        <v>0.5</v>
      </c>
      <c r="J11" s="31">
        <f t="shared" si="0"/>
        <v>2.4</v>
      </c>
      <c r="K11" s="25">
        <v>0.6</v>
      </c>
      <c r="L11" s="32"/>
      <c r="M11" s="33">
        <v>0</v>
      </c>
      <c r="N11" s="33">
        <v>4</v>
      </c>
      <c r="O11" s="33">
        <v>0</v>
      </c>
      <c r="P11" s="34">
        <v>0</v>
      </c>
      <c r="Q11" s="35">
        <v>0</v>
      </c>
      <c r="R11">
        <v>1</v>
      </c>
      <c r="S11">
        <f t="shared" si="1"/>
        <v>1</v>
      </c>
      <c r="T11" s="36">
        <f t="shared" si="2"/>
        <v>0</v>
      </c>
      <c r="U11" s="37">
        <f t="shared" si="3"/>
        <v>0</v>
      </c>
      <c r="V11" s="36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3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/>
    </row>
    <row r="12" spans="1:94" ht="12.75">
      <c r="A12" t="s">
        <v>367</v>
      </c>
      <c r="B12" s="25" t="s">
        <v>882</v>
      </c>
      <c r="C12" s="25" t="s">
        <v>524</v>
      </c>
      <c r="D12" s="27" t="s">
        <v>524</v>
      </c>
      <c r="E12" s="46" t="s">
        <v>549</v>
      </c>
      <c r="G12" s="30"/>
      <c r="H12" s="25">
        <v>5.2</v>
      </c>
      <c r="I12" s="25">
        <v>1.5</v>
      </c>
      <c r="J12" s="31">
        <f t="shared" si="0"/>
        <v>6.7</v>
      </c>
      <c r="K12" s="25">
        <v>1.1</v>
      </c>
      <c r="L12" s="32"/>
      <c r="M12" s="33">
        <v>0</v>
      </c>
      <c r="N12" s="33">
        <v>3</v>
      </c>
      <c r="O12" s="33">
        <v>1</v>
      </c>
      <c r="P12" s="34">
        <v>0</v>
      </c>
      <c r="Q12" s="35">
        <v>0</v>
      </c>
      <c r="R12">
        <v>2</v>
      </c>
      <c r="S12">
        <f t="shared" si="1"/>
        <v>2</v>
      </c>
      <c r="T12" s="36">
        <f t="shared" si="2"/>
        <v>0</v>
      </c>
      <c r="U12" s="37">
        <f t="shared" si="3"/>
        <v>0</v>
      </c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3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</row>
    <row r="13" spans="1:94" ht="12.75">
      <c r="A13" t="s">
        <v>367</v>
      </c>
      <c r="B13" t="s">
        <v>527</v>
      </c>
      <c r="C13" s="25" t="s">
        <v>524</v>
      </c>
      <c r="D13" s="27" t="s">
        <v>524</v>
      </c>
      <c r="E13" s="46" t="s">
        <v>550</v>
      </c>
      <c r="F13" s="54">
        <v>2020</v>
      </c>
      <c r="G13" s="40" t="s">
        <v>335</v>
      </c>
      <c r="H13" s="25">
        <v>13.1</v>
      </c>
      <c r="I13" s="25"/>
      <c r="J13" s="31">
        <f t="shared" si="0"/>
        <v>13.1</v>
      </c>
      <c r="K13" s="25">
        <v>1.8</v>
      </c>
      <c r="L13" s="41" t="s">
        <v>174</v>
      </c>
      <c r="M13" s="33">
        <v>0</v>
      </c>
      <c r="N13" s="33">
        <v>4</v>
      </c>
      <c r="O13" s="33">
        <v>0</v>
      </c>
      <c r="P13" s="34">
        <v>0</v>
      </c>
      <c r="Q13" s="35">
        <v>0</v>
      </c>
      <c r="R13">
        <v>0</v>
      </c>
      <c r="S13">
        <f t="shared" si="1"/>
        <v>0</v>
      </c>
      <c r="T13" s="36">
        <f t="shared" si="2"/>
        <v>9</v>
      </c>
      <c r="U13" s="37">
        <f t="shared" si="3"/>
        <v>68.70229007633588</v>
      </c>
      <c r="V13" s="36">
        <v>1</v>
      </c>
      <c r="W13" s="38"/>
      <c r="X13" s="38"/>
      <c r="Y13" s="38"/>
      <c r="Z13" s="38"/>
      <c r="AA13" s="38"/>
      <c r="AB13" s="38"/>
      <c r="AC13" s="47">
        <v>5</v>
      </c>
      <c r="AD13" s="38"/>
      <c r="AE13" s="38"/>
      <c r="AF13" s="38"/>
      <c r="AG13" s="38"/>
      <c r="AH13" s="38"/>
      <c r="AI13" s="38"/>
      <c r="AJ13" s="38"/>
      <c r="AK13" s="38"/>
      <c r="AL13" s="38">
        <v>3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3">
        <v>1</v>
      </c>
      <c r="AY13" s="38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>
        <v>1</v>
      </c>
      <c r="BJ13" s="38"/>
      <c r="BK13" s="38">
        <v>1</v>
      </c>
      <c r="BL13" s="38"/>
      <c r="BM13" s="38"/>
      <c r="BN13" s="38"/>
      <c r="BO13" s="38"/>
      <c r="BP13" s="38"/>
      <c r="BQ13" s="38">
        <v>1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9">
        <v>3</v>
      </c>
    </row>
    <row r="14" spans="1:94" ht="12.75">
      <c r="A14" t="s">
        <v>551</v>
      </c>
      <c r="B14" t="s">
        <v>552</v>
      </c>
      <c r="C14" s="25" t="s">
        <v>524</v>
      </c>
      <c r="D14" s="27" t="s">
        <v>524</v>
      </c>
      <c r="E14" s="46" t="s">
        <v>553</v>
      </c>
      <c r="G14" s="30"/>
      <c r="H14" s="25">
        <v>0.3</v>
      </c>
      <c r="I14" s="25">
        <v>0.27</v>
      </c>
      <c r="J14" s="31">
        <f t="shared" si="0"/>
        <v>0.5700000000000001</v>
      </c>
      <c r="K14" s="25">
        <v>0.21</v>
      </c>
      <c r="L14" s="32"/>
      <c r="M14" s="33">
        <v>0</v>
      </c>
      <c r="N14" s="33">
        <v>1</v>
      </c>
      <c r="O14" s="33">
        <v>3</v>
      </c>
      <c r="P14" s="34">
        <v>0</v>
      </c>
      <c r="Q14" s="43">
        <v>0</v>
      </c>
      <c r="R14" s="44">
        <v>0</v>
      </c>
      <c r="S14">
        <f t="shared" si="1"/>
        <v>0</v>
      </c>
      <c r="T14" s="36">
        <f t="shared" si="2"/>
        <v>0</v>
      </c>
      <c r="U14" s="37">
        <f t="shared" si="3"/>
        <v>0</v>
      </c>
      <c r="V14" s="3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3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12.75">
      <c r="A15" t="s">
        <v>554</v>
      </c>
      <c r="B15" t="s">
        <v>552</v>
      </c>
      <c r="C15" s="25" t="s">
        <v>524</v>
      </c>
      <c r="D15" s="27" t="s">
        <v>524</v>
      </c>
      <c r="E15" s="46" t="s">
        <v>555</v>
      </c>
      <c r="G15" s="30"/>
      <c r="H15" s="25">
        <v>0.74</v>
      </c>
      <c r="I15" s="25">
        <v>0.26</v>
      </c>
      <c r="J15" s="31">
        <f t="shared" si="0"/>
        <v>1</v>
      </c>
      <c r="K15" s="25">
        <v>0.33</v>
      </c>
      <c r="L15" s="32"/>
      <c r="M15" s="33">
        <v>0</v>
      </c>
      <c r="N15" s="33">
        <v>2</v>
      </c>
      <c r="O15" s="33">
        <v>2</v>
      </c>
      <c r="P15" s="34">
        <v>0</v>
      </c>
      <c r="Q15" s="35">
        <v>0</v>
      </c>
      <c r="R15">
        <v>0</v>
      </c>
      <c r="S15">
        <f t="shared" si="1"/>
        <v>0</v>
      </c>
      <c r="T15" s="36">
        <f t="shared" si="2"/>
        <v>0</v>
      </c>
      <c r="U15" s="37">
        <f t="shared" si="3"/>
        <v>0</v>
      </c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3"/>
      <c r="AP15" s="33"/>
      <c r="AQ15" s="38"/>
      <c r="AR15" s="38"/>
      <c r="AS15" s="38"/>
      <c r="AT15" s="38"/>
      <c r="AU15" s="38"/>
      <c r="AV15" s="38"/>
      <c r="AW15" s="38"/>
      <c r="AX15" s="33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</row>
    <row r="16" spans="1:94" ht="12.75">
      <c r="A16" t="s">
        <v>556</v>
      </c>
      <c r="B16" t="s">
        <v>557</v>
      </c>
      <c r="C16" s="25" t="s">
        <v>524</v>
      </c>
      <c r="D16" s="27" t="s">
        <v>524</v>
      </c>
      <c r="E16" s="46" t="s">
        <v>558</v>
      </c>
      <c r="G16" s="30"/>
      <c r="H16" s="25">
        <v>0.32</v>
      </c>
      <c r="I16" s="25"/>
      <c r="J16" s="31">
        <f t="shared" si="0"/>
        <v>0.32</v>
      </c>
      <c r="K16" s="25">
        <v>0.34</v>
      </c>
      <c r="L16" s="32"/>
      <c r="M16" s="33">
        <v>0</v>
      </c>
      <c r="N16" s="33">
        <v>4</v>
      </c>
      <c r="O16" s="33">
        <v>0</v>
      </c>
      <c r="P16" s="34">
        <v>0</v>
      </c>
      <c r="Q16" s="35">
        <v>0</v>
      </c>
      <c r="R16">
        <v>4</v>
      </c>
      <c r="S16">
        <f t="shared" si="1"/>
        <v>4</v>
      </c>
      <c r="T16" s="36">
        <f t="shared" si="2"/>
        <v>0</v>
      </c>
      <c r="U16" s="37">
        <f t="shared" si="3"/>
        <v>0</v>
      </c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</row>
    <row r="17" spans="1:94" ht="12.75">
      <c r="A17" s="25" t="s">
        <v>559</v>
      </c>
      <c r="B17" t="s">
        <v>560</v>
      </c>
      <c r="C17" s="25" t="s">
        <v>524</v>
      </c>
      <c r="D17" s="27" t="s">
        <v>524</v>
      </c>
      <c r="E17" s="46" t="s">
        <v>561</v>
      </c>
      <c r="G17" s="30"/>
      <c r="H17" s="25">
        <v>0.5</v>
      </c>
      <c r="I17" s="25">
        <v>4</v>
      </c>
      <c r="J17" s="31">
        <f t="shared" si="0"/>
        <v>4.5</v>
      </c>
      <c r="K17" s="25">
        <v>0.3</v>
      </c>
      <c r="L17" s="32"/>
      <c r="M17" s="33">
        <v>3</v>
      </c>
      <c r="N17" s="33">
        <v>0</v>
      </c>
      <c r="O17" s="33">
        <v>1</v>
      </c>
      <c r="P17" s="34">
        <v>0</v>
      </c>
      <c r="Q17" s="43">
        <v>0</v>
      </c>
      <c r="R17" s="44">
        <v>0</v>
      </c>
      <c r="S17">
        <f t="shared" si="1"/>
        <v>0</v>
      </c>
      <c r="T17" s="36">
        <f t="shared" si="2"/>
        <v>0</v>
      </c>
      <c r="U17" s="37">
        <f t="shared" si="3"/>
        <v>0</v>
      </c>
      <c r="V17" s="36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3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9"/>
    </row>
    <row r="18" spans="1:94" ht="12.75">
      <c r="A18" t="s">
        <v>562</v>
      </c>
      <c r="B18" t="s">
        <v>522</v>
      </c>
      <c r="C18" s="25" t="s">
        <v>524</v>
      </c>
      <c r="D18" s="27" t="s">
        <v>524</v>
      </c>
      <c r="E18" s="46" t="s">
        <v>563</v>
      </c>
      <c r="G18" s="30"/>
      <c r="H18" s="25">
        <v>1</v>
      </c>
      <c r="I18" s="25">
        <v>3.5</v>
      </c>
      <c r="J18" s="31">
        <f t="shared" si="0"/>
        <v>4.5</v>
      </c>
      <c r="K18" s="25">
        <v>1.6</v>
      </c>
      <c r="L18" s="32"/>
      <c r="M18" s="33">
        <v>0</v>
      </c>
      <c r="N18" s="33">
        <v>2</v>
      </c>
      <c r="O18" s="33">
        <v>2</v>
      </c>
      <c r="P18" s="34">
        <v>0</v>
      </c>
      <c r="Q18" s="35">
        <v>0</v>
      </c>
      <c r="R18">
        <v>3</v>
      </c>
      <c r="S18">
        <f t="shared" si="1"/>
        <v>3</v>
      </c>
      <c r="T18" s="36">
        <f t="shared" si="2"/>
        <v>0</v>
      </c>
      <c r="U18" s="37">
        <f t="shared" si="3"/>
        <v>0</v>
      </c>
      <c r="V18" s="36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3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</row>
    <row r="19" spans="1:94" ht="12.75">
      <c r="A19" t="s">
        <v>564</v>
      </c>
      <c r="B19" t="s">
        <v>547</v>
      </c>
      <c r="C19" s="25" t="s">
        <v>524</v>
      </c>
      <c r="D19" s="27" t="s">
        <v>524</v>
      </c>
      <c r="E19" s="46" t="s">
        <v>565</v>
      </c>
      <c r="G19" s="30"/>
      <c r="H19" s="25">
        <v>2.4</v>
      </c>
      <c r="I19" s="25"/>
      <c r="J19" s="31">
        <f t="shared" si="0"/>
        <v>2.4</v>
      </c>
      <c r="K19" s="25">
        <v>0.8</v>
      </c>
      <c r="L19" s="32"/>
      <c r="M19" s="33">
        <v>1</v>
      </c>
      <c r="N19" s="33">
        <v>3</v>
      </c>
      <c r="O19" s="33">
        <v>0</v>
      </c>
      <c r="P19" s="34">
        <v>0</v>
      </c>
      <c r="Q19" s="35">
        <v>0</v>
      </c>
      <c r="R19">
        <v>2</v>
      </c>
      <c r="S19">
        <f t="shared" si="1"/>
        <v>2</v>
      </c>
      <c r="T19" s="36">
        <f t="shared" si="2"/>
        <v>0</v>
      </c>
      <c r="U19" s="37">
        <f t="shared" si="3"/>
        <v>0</v>
      </c>
      <c r="V19" s="36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3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12.75">
      <c r="A20" t="s">
        <v>566</v>
      </c>
      <c r="B20" t="s">
        <v>567</v>
      </c>
      <c r="C20" s="25" t="s">
        <v>524</v>
      </c>
      <c r="D20" s="27" t="s">
        <v>524</v>
      </c>
      <c r="E20" s="46" t="s">
        <v>568</v>
      </c>
      <c r="F20" s="54">
        <v>2019</v>
      </c>
      <c r="G20" s="40" t="s">
        <v>569</v>
      </c>
      <c r="H20" s="25">
        <v>71.5</v>
      </c>
      <c r="I20" s="25">
        <v>9.5</v>
      </c>
      <c r="J20" s="31">
        <f t="shared" si="0"/>
        <v>81</v>
      </c>
      <c r="K20" s="25">
        <v>7.2</v>
      </c>
      <c r="L20" s="41" t="s">
        <v>172</v>
      </c>
      <c r="M20" s="33">
        <v>0</v>
      </c>
      <c r="N20" s="33">
        <v>3</v>
      </c>
      <c r="O20" s="33">
        <v>1</v>
      </c>
      <c r="P20" s="34">
        <v>0</v>
      </c>
      <c r="Q20" s="35">
        <v>0</v>
      </c>
      <c r="R20">
        <v>3</v>
      </c>
      <c r="S20">
        <f t="shared" si="1"/>
        <v>3</v>
      </c>
      <c r="T20" s="36">
        <f t="shared" si="2"/>
        <v>12</v>
      </c>
      <c r="U20" s="37">
        <f t="shared" si="3"/>
        <v>16.783216783216783</v>
      </c>
      <c r="V20" s="36">
        <v>3</v>
      </c>
      <c r="W20" s="38"/>
      <c r="X20" s="38"/>
      <c r="Y20" s="38"/>
      <c r="Z20" s="38"/>
      <c r="AA20" s="47">
        <v>1</v>
      </c>
      <c r="AB20" s="38"/>
      <c r="AC20" s="38">
        <v>3</v>
      </c>
      <c r="AD20" s="38">
        <v>1</v>
      </c>
      <c r="AE20" s="38"/>
      <c r="AF20" s="38"/>
      <c r="AG20" s="38"/>
      <c r="AH20" s="38"/>
      <c r="AI20" s="38"/>
      <c r="AJ20" s="38"/>
      <c r="AK20" s="38">
        <v>1</v>
      </c>
      <c r="AL20" s="38">
        <v>3</v>
      </c>
      <c r="AM20" s="38"/>
      <c r="AN20" s="38"/>
      <c r="AO20" s="33"/>
      <c r="AP20" s="33"/>
      <c r="AQ20" s="38"/>
      <c r="AR20" s="38"/>
      <c r="AS20" s="38">
        <v>1</v>
      </c>
      <c r="AT20" s="38"/>
      <c r="AU20" s="38"/>
      <c r="AV20" s="38"/>
      <c r="AW20" s="38"/>
      <c r="AX20" s="33">
        <v>2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>
        <v>1</v>
      </c>
      <c r="BJ20" s="38"/>
      <c r="BK20" s="38">
        <v>1</v>
      </c>
      <c r="BL20" s="38"/>
      <c r="BM20" s="38"/>
      <c r="BN20" s="38"/>
      <c r="BO20" s="38"/>
      <c r="BP20" s="38"/>
      <c r="BQ20" s="38"/>
      <c r="BR20" s="38"/>
      <c r="BS20" s="38"/>
      <c r="BT20" s="33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9">
        <v>1</v>
      </c>
    </row>
    <row r="21" spans="1:94" ht="12.75">
      <c r="A21" s="25" t="s">
        <v>570</v>
      </c>
      <c r="B21" s="25" t="s">
        <v>557</v>
      </c>
      <c r="C21" s="25" t="s">
        <v>524</v>
      </c>
      <c r="D21" s="27" t="s">
        <v>524</v>
      </c>
      <c r="E21" s="46" t="s">
        <v>571</v>
      </c>
      <c r="F21" s="54">
        <v>2017</v>
      </c>
      <c r="G21" s="40" t="s">
        <v>177</v>
      </c>
      <c r="H21" s="25">
        <v>0.08</v>
      </c>
      <c r="I21" s="25"/>
      <c r="J21" s="31">
        <f t="shared" si="0"/>
        <v>0.08</v>
      </c>
      <c r="K21" s="25">
        <v>0.1</v>
      </c>
      <c r="L21" s="41" t="s">
        <v>174</v>
      </c>
      <c r="M21" s="33">
        <v>0</v>
      </c>
      <c r="N21" s="33">
        <v>4</v>
      </c>
      <c r="O21" s="33">
        <v>0</v>
      </c>
      <c r="P21" s="34">
        <v>0</v>
      </c>
      <c r="Q21" s="43">
        <v>0</v>
      </c>
      <c r="R21" s="44">
        <v>0</v>
      </c>
      <c r="S21">
        <f t="shared" si="1"/>
        <v>0</v>
      </c>
      <c r="T21" s="36">
        <f t="shared" si="2"/>
        <v>1</v>
      </c>
      <c r="U21" s="38">
        <f t="shared" si="3"/>
        <v>1250</v>
      </c>
      <c r="V21" s="36"/>
      <c r="W21" s="38"/>
      <c r="X21" s="38"/>
      <c r="Y21" s="38"/>
      <c r="Z21" s="38"/>
      <c r="AA21" s="38"/>
      <c r="AB21" s="38"/>
      <c r="AC21" s="38">
        <v>1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3"/>
      <c r="AP21" s="33"/>
      <c r="AQ21" s="38"/>
      <c r="AR21" s="38"/>
      <c r="AS21" s="38"/>
      <c r="AT21" s="38"/>
      <c r="AU21" s="38"/>
      <c r="AV21" s="38"/>
      <c r="AW21" s="38"/>
      <c r="AX21" s="33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3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</row>
    <row r="22" spans="1:94" ht="12.75">
      <c r="A22" s="24" t="s">
        <v>572</v>
      </c>
      <c r="B22" t="s">
        <v>573</v>
      </c>
      <c r="C22" s="25" t="s">
        <v>524</v>
      </c>
      <c r="D22" s="27" t="s">
        <v>524</v>
      </c>
      <c r="E22" s="46" t="s">
        <v>574</v>
      </c>
      <c r="G22" s="30"/>
      <c r="H22" s="25">
        <v>0.1</v>
      </c>
      <c r="I22" s="25">
        <v>3.7</v>
      </c>
      <c r="J22" s="31">
        <f t="shared" si="0"/>
        <v>3.8000000000000003</v>
      </c>
      <c r="K22" s="25">
        <v>0.37</v>
      </c>
      <c r="L22" s="32"/>
      <c r="M22" s="33">
        <v>0</v>
      </c>
      <c r="N22" s="33">
        <v>4</v>
      </c>
      <c r="O22" s="33">
        <v>0</v>
      </c>
      <c r="P22" s="34">
        <v>0</v>
      </c>
      <c r="Q22" s="35">
        <v>0</v>
      </c>
      <c r="R22">
        <v>0</v>
      </c>
      <c r="S22">
        <f t="shared" si="1"/>
        <v>0</v>
      </c>
      <c r="T22" s="36">
        <f t="shared" si="2"/>
        <v>0</v>
      </c>
      <c r="U22" s="37">
        <f t="shared" si="3"/>
        <v>0</v>
      </c>
      <c r="V22" s="3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3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9"/>
    </row>
    <row r="23" spans="1:94" ht="12.75">
      <c r="A23" s="25" t="s">
        <v>575</v>
      </c>
      <c r="B23" t="s">
        <v>536</v>
      </c>
      <c r="C23" s="25" t="s">
        <v>524</v>
      </c>
      <c r="D23" s="27" t="s">
        <v>524</v>
      </c>
      <c r="E23" s="46" t="s">
        <v>576</v>
      </c>
      <c r="F23" s="54">
        <v>2002</v>
      </c>
      <c r="G23" s="40" t="s">
        <v>177</v>
      </c>
      <c r="H23" s="25">
        <v>7.9</v>
      </c>
      <c r="I23" s="25">
        <v>1.9</v>
      </c>
      <c r="J23" s="31">
        <f t="shared" si="0"/>
        <v>9.8</v>
      </c>
      <c r="K23" s="25">
        <v>1.4</v>
      </c>
      <c r="L23" s="32" t="s">
        <v>172</v>
      </c>
      <c r="M23" s="33">
        <v>1</v>
      </c>
      <c r="N23" s="33">
        <v>3</v>
      </c>
      <c r="O23" s="33">
        <v>0</v>
      </c>
      <c r="P23" s="34">
        <v>0</v>
      </c>
      <c r="Q23" s="35">
        <v>0</v>
      </c>
      <c r="R23">
        <v>0</v>
      </c>
      <c r="S23">
        <f t="shared" si="1"/>
        <v>0</v>
      </c>
      <c r="T23" s="36">
        <f t="shared" si="2"/>
        <v>1</v>
      </c>
      <c r="U23" s="37">
        <f t="shared" si="3"/>
        <v>12.658227848101266</v>
      </c>
      <c r="V23" s="3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47">
        <v>1</v>
      </c>
      <c r="AT23" s="38"/>
      <c r="AU23" s="38"/>
      <c r="AV23" s="38"/>
      <c r="AW23" s="38"/>
      <c r="AX23" s="33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</row>
    <row r="24" spans="1:94" ht="12.75">
      <c r="A24" t="s">
        <v>444</v>
      </c>
      <c r="B24" t="s">
        <v>539</v>
      </c>
      <c r="C24" s="25" t="s">
        <v>524</v>
      </c>
      <c r="D24" s="27" t="s">
        <v>524</v>
      </c>
      <c r="E24" s="46" t="s">
        <v>577</v>
      </c>
      <c r="F24" s="54">
        <v>2022</v>
      </c>
      <c r="G24" s="40" t="s">
        <v>578</v>
      </c>
      <c r="H24" s="25">
        <v>27.3</v>
      </c>
      <c r="I24" s="25"/>
      <c r="J24" s="31">
        <f t="shared" si="0"/>
        <v>27.3</v>
      </c>
      <c r="K24" s="25">
        <v>3</v>
      </c>
      <c r="L24" s="41" t="s">
        <v>172</v>
      </c>
      <c r="M24" s="33">
        <v>0</v>
      </c>
      <c r="N24" s="33">
        <v>4</v>
      </c>
      <c r="O24" s="33">
        <v>0</v>
      </c>
      <c r="P24" s="34">
        <v>0</v>
      </c>
      <c r="Q24" s="35">
        <v>0</v>
      </c>
      <c r="R24">
        <v>18</v>
      </c>
      <c r="S24">
        <f t="shared" si="1"/>
        <v>18</v>
      </c>
      <c r="T24" s="36">
        <f t="shared" si="2"/>
        <v>3</v>
      </c>
      <c r="U24" s="37">
        <f t="shared" si="3"/>
        <v>10.989010989010989</v>
      </c>
      <c r="V24" s="36">
        <v>1</v>
      </c>
      <c r="W24" s="38"/>
      <c r="X24" s="38"/>
      <c r="Y24" s="38"/>
      <c r="Z24" s="38"/>
      <c r="AA24" s="38"/>
      <c r="AB24" s="38"/>
      <c r="AC24" s="38">
        <v>1</v>
      </c>
      <c r="AD24" s="38"/>
      <c r="AE24" s="38"/>
      <c r="AF24" s="38"/>
      <c r="AG24" s="38"/>
      <c r="AH24" s="38"/>
      <c r="AI24" s="38"/>
      <c r="AJ24" s="38"/>
      <c r="AK24" s="38"/>
      <c r="AL24" s="38">
        <v>1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3">
        <v>1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>
        <v>1</v>
      </c>
      <c r="BL24" s="38"/>
      <c r="BM24" s="38"/>
      <c r="BN24" s="38"/>
      <c r="BO24" s="38"/>
      <c r="BP24" s="38"/>
      <c r="BQ24" s="38">
        <v>2</v>
      </c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>
        <v>1</v>
      </c>
      <c r="CL24" s="38"/>
      <c r="CM24" s="38"/>
      <c r="CN24" s="38"/>
      <c r="CO24" s="38"/>
      <c r="CP24" s="39"/>
    </row>
    <row r="25" spans="1:94" ht="12.75">
      <c r="A25" t="s">
        <v>579</v>
      </c>
      <c r="B25" t="s">
        <v>557</v>
      </c>
      <c r="C25" s="25" t="s">
        <v>524</v>
      </c>
      <c r="D25" s="27" t="s">
        <v>524</v>
      </c>
      <c r="E25" s="46" t="s">
        <v>580</v>
      </c>
      <c r="F25" s="54">
        <v>2013</v>
      </c>
      <c r="G25" s="40" t="s">
        <v>177</v>
      </c>
      <c r="H25" s="25">
        <v>3.7</v>
      </c>
      <c r="I25" s="25"/>
      <c r="J25" s="31">
        <f t="shared" si="0"/>
        <v>3.7</v>
      </c>
      <c r="K25" s="25">
        <v>1.3</v>
      </c>
      <c r="L25" s="32" t="s">
        <v>174</v>
      </c>
      <c r="M25" s="33">
        <v>0</v>
      </c>
      <c r="N25" s="33">
        <v>4</v>
      </c>
      <c r="O25" s="33">
        <v>0</v>
      </c>
      <c r="P25" s="34">
        <v>0</v>
      </c>
      <c r="Q25" s="35">
        <v>0</v>
      </c>
      <c r="R25">
        <v>8</v>
      </c>
      <c r="S25">
        <f t="shared" si="1"/>
        <v>8</v>
      </c>
      <c r="T25" s="36">
        <f t="shared" si="2"/>
        <v>22</v>
      </c>
      <c r="U25" s="37">
        <f t="shared" si="3"/>
        <v>594.5945945945946</v>
      </c>
      <c r="V25" s="36"/>
      <c r="W25" s="38"/>
      <c r="X25" s="38"/>
      <c r="Y25" s="38">
        <v>1</v>
      </c>
      <c r="Z25" s="38"/>
      <c r="AA25" s="38"/>
      <c r="AB25" s="38"/>
      <c r="AC25" s="38">
        <v>3</v>
      </c>
      <c r="AD25" s="38"/>
      <c r="AE25" s="38"/>
      <c r="AF25" s="38"/>
      <c r="AG25" s="38"/>
      <c r="AH25" s="38"/>
      <c r="AI25" s="38"/>
      <c r="AJ25" s="38">
        <v>16</v>
      </c>
      <c r="AK25" s="38"/>
      <c r="AL25" s="38">
        <v>1</v>
      </c>
      <c r="AM25" s="38"/>
      <c r="AN25" s="38"/>
      <c r="AO25" s="38"/>
      <c r="AP25" s="38"/>
      <c r="AQ25" s="38"/>
      <c r="AR25" s="38"/>
      <c r="AS25" s="38">
        <v>1</v>
      </c>
      <c r="AT25" s="38"/>
      <c r="AU25" s="38"/>
      <c r="AV25" s="38"/>
      <c r="AW25" s="38"/>
      <c r="AX25" s="33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9"/>
    </row>
    <row r="26" spans="1:94" ht="12.75">
      <c r="A26" s="25" t="s">
        <v>581</v>
      </c>
      <c r="B26" t="s">
        <v>539</v>
      </c>
      <c r="C26" s="25" t="s">
        <v>524</v>
      </c>
      <c r="D26" s="27" t="s">
        <v>524</v>
      </c>
      <c r="E26" s="46" t="s">
        <v>582</v>
      </c>
      <c r="G26" s="30"/>
      <c r="H26" s="25">
        <v>3.4</v>
      </c>
      <c r="I26">
        <v>1.8</v>
      </c>
      <c r="J26" s="27">
        <f t="shared" si="0"/>
        <v>5.2</v>
      </c>
      <c r="K26" s="25">
        <v>0.9</v>
      </c>
      <c r="L26" s="32"/>
      <c r="M26" s="33">
        <v>2</v>
      </c>
      <c r="N26" s="33">
        <v>2</v>
      </c>
      <c r="O26" s="33">
        <v>0</v>
      </c>
      <c r="P26" s="34">
        <v>0</v>
      </c>
      <c r="Q26" s="35">
        <v>1</v>
      </c>
      <c r="R26">
        <v>1</v>
      </c>
      <c r="S26">
        <f t="shared" si="1"/>
        <v>2</v>
      </c>
      <c r="T26" s="36">
        <f t="shared" si="2"/>
        <v>0</v>
      </c>
      <c r="U26" s="37">
        <f t="shared" si="3"/>
        <v>0</v>
      </c>
      <c r="V26" s="36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3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9"/>
    </row>
    <row r="27" spans="1:94" ht="12.75">
      <c r="A27" t="s">
        <v>583</v>
      </c>
      <c r="B27" s="25" t="s">
        <v>584</v>
      </c>
      <c r="C27" s="25" t="s">
        <v>524</v>
      </c>
      <c r="D27" s="27" t="s">
        <v>524</v>
      </c>
      <c r="E27" s="46" t="s">
        <v>585</v>
      </c>
      <c r="G27" s="30"/>
      <c r="H27" s="25">
        <v>3.3</v>
      </c>
      <c r="I27" s="25">
        <v>0.8</v>
      </c>
      <c r="J27" s="31">
        <f t="shared" si="0"/>
        <v>4.1</v>
      </c>
      <c r="K27" s="25">
        <v>0.7</v>
      </c>
      <c r="L27" s="32"/>
      <c r="M27" s="33">
        <v>0</v>
      </c>
      <c r="N27" s="33">
        <v>0</v>
      </c>
      <c r="O27" s="33">
        <v>4</v>
      </c>
      <c r="P27" s="34">
        <v>0</v>
      </c>
      <c r="Q27" s="43">
        <v>0</v>
      </c>
      <c r="R27" s="44">
        <v>0</v>
      </c>
      <c r="S27" s="76">
        <f t="shared" si="1"/>
        <v>0</v>
      </c>
      <c r="T27" s="77">
        <f t="shared" si="2"/>
        <v>0</v>
      </c>
      <c r="U27" s="78">
        <f t="shared" si="3"/>
        <v>0</v>
      </c>
      <c r="V27" s="7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3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</row>
    <row r="28" spans="1:94" s="1" customFormat="1" ht="12.75">
      <c r="A28" s="79" t="s">
        <v>881</v>
      </c>
      <c r="B28" s="79"/>
      <c r="C28" s="79">
        <f>COUNTA(C3:C27)</f>
        <v>25</v>
      </c>
      <c r="D28" s="79"/>
      <c r="E28" s="80"/>
      <c r="F28" s="88">
        <f>COUNTA(F3:F27)</f>
        <v>8</v>
      </c>
      <c r="G28" s="81"/>
      <c r="H28" s="82">
        <f>SUM(H3:H27)</f>
        <v>380.63999999999993</v>
      </c>
      <c r="I28" s="79">
        <f>SUM(I3:I27)</f>
        <v>67.33</v>
      </c>
      <c r="J28" s="82">
        <f>SUM(J3:J27)</f>
        <v>447.9699999999999</v>
      </c>
      <c r="K28" s="83">
        <f>SUM(K3:K27)</f>
        <v>51.75</v>
      </c>
      <c r="L28" s="84"/>
      <c r="M28" s="85"/>
      <c r="N28" s="85"/>
      <c r="O28" s="85"/>
      <c r="P28" s="85"/>
      <c r="Q28" s="79">
        <f>SUM(Q3:Q27)</f>
        <v>10</v>
      </c>
      <c r="R28" s="79">
        <f>SUM(R3:R27)</f>
        <v>189</v>
      </c>
      <c r="S28" s="86">
        <f>Q28+R28</f>
        <v>199</v>
      </c>
      <c r="T28" s="87">
        <f>SUM(T3:T27)</f>
        <v>62</v>
      </c>
      <c r="U28" s="86"/>
      <c r="V28" s="87">
        <f>SUBTOTAL(9,V3:V27)</f>
        <v>7</v>
      </c>
      <c r="W28" s="82">
        <f>SUBTOTAL(9,W3:W27)</f>
        <v>0</v>
      </c>
      <c r="X28" s="82">
        <f>SUBTOTAL(9,X3:X27)</f>
        <v>0</v>
      </c>
      <c r="Y28" s="82">
        <f>SUBTOTAL(9,Y3:Y27)</f>
        <v>1</v>
      </c>
      <c r="Z28" s="82">
        <f>SUBTOTAL(9,Z3:Z27)</f>
        <v>0</v>
      </c>
      <c r="AA28" s="82">
        <f>SUBTOTAL(9,AA3:AA27)</f>
        <v>1</v>
      </c>
      <c r="AB28" s="82">
        <f>SUBTOTAL(9,AB3:AB27)</f>
        <v>0</v>
      </c>
      <c r="AC28" s="82">
        <f>SUBTOTAL(9,AC3:AC27)</f>
        <v>16</v>
      </c>
      <c r="AD28" s="82">
        <f>SUBTOTAL(9,AD3:AD27)</f>
        <v>1</v>
      </c>
      <c r="AE28" s="82">
        <f>SUBTOTAL(9,AE3:AE27)</f>
        <v>0</v>
      </c>
      <c r="AF28" s="82">
        <f>SUBTOTAL(9,AF3:AF27)</f>
        <v>0</v>
      </c>
      <c r="AG28" s="82">
        <f>SUBTOTAL(9,AG3:AG27)</f>
        <v>0</v>
      </c>
      <c r="AH28" s="82">
        <f>SUBTOTAL(9,AH3:AH27)</f>
        <v>0</v>
      </c>
      <c r="AI28" s="82">
        <f>SUBTOTAL(9,AI3:AI27)</f>
        <v>1</v>
      </c>
      <c r="AJ28" s="82">
        <f>SUBTOTAL(9,AJ3:AJ27)</f>
        <v>18</v>
      </c>
      <c r="AK28" s="82">
        <f>SUBTOTAL(9,AK3:AK27)</f>
        <v>1</v>
      </c>
      <c r="AL28" s="82">
        <f>SUBTOTAL(9,AL3:AL27)</f>
        <v>11</v>
      </c>
      <c r="AM28" s="82">
        <f>SUBTOTAL(9,AM3:AM27)</f>
        <v>0</v>
      </c>
      <c r="AN28" s="82">
        <f>SUBTOTAL(9,AN3:AN27)</f>
        <v>0</v>
      </c>
      <c r="AO28" s="82">
        <f>SUBTOTAL(9,AO3:AO27)</f>
        <v>1</v>
      </c>
      <c r="AP28" s="82">
        <f>SUBTOTAL(9,AP3:AP27)</f>
        <v>0</v>
      </c>
      <c r="AQ28" s="82">
        <f>SUBTOTAL(9,AQ3:AQ27)</f>
        <v>0</v>
      </c>
      <c r="AR28" s="82">
        <f>SUBTOTAL(9,AR3:AR27)</f>
        <v>0</v>
      </c>
      <c r="AS28" s="82">
        <f>SUBTOTAL(9,AS3:AS27)</f>
        <v>5</v>
      </c>
      <c r="AT28" s="82">
        <f>SUBTOTAL(9,AT3:AT27)</f>
        <v>0</v>
      </c>
      <c r="AU28" s="82">
        <f>SUBTOTAL(9,AU3:AU27)</f>
        <v>0</v>
      </c>
      <c r="AV28" s="82">
        <f>SUBTOTAL(9,AV3:AV27)</f>
        <v>0</v>
      </c>
      <c r="AW28" s="82">
        <f>SUBTOTAL(9,AW3:AW27)</f>
        <v>0</v>
      </c>
      <c r="AX28" s="82">
        <f>SUBTOTAL(9,AX3:AX27)</f>
        <v>4</v>
      </c>
      <c r="AY28" s="82">
        <f>SUBTOTAL(9,AY3:AY27)</f>
        <v>1</v>
      </c>
      <c r="AZ28" s="82">
        <f>SUBTOTAL(9,AZ3:AZ27)</f>
        <v>0</v>
      </c>
      <c r="BA28" s="82">
        <f>SUBTOTAL(9,BA3:BA27)</f>
        <v>0</v>
      </c>
      <c r="BB28" s="82">
        <f>SUBTOTAL(9,BB3:BB27)</f>
        <v>0</v>
      </c>
      <c r="BC28" s="82">
        <f>SUBTOTAL(9,BC3:BC27)</f>
        <v>0</v>
      </c>
      <c r="BD28" s="82">
        <f>SUBTOTAL(9,BD3:BD27)</f>
        <v>0</v>
      </c>
      <c r="BE28" s="82">
        <f>SUBTOTAL(9,BE3:BE27)</f>
        <v>0</v>
      </c>
      <c r="BF28" s="82">
        <f>SUBTOTAL(9,BF3:BF27)</f>
        <v>0</v>
      </c>
      <c r="BG28" s="82">
        <f>SUBTOTAL(9,BG3:BG27)</f>
        <v>0</v>
      </c>
      <c r="BH28" s="82">
        <f>SUBTOTAL(9,BH3:BH27)</f>
        <v>0</v>
      </c>
      <c r="BI28" s="82">
        <f>SUBTOTAL(9,BI3:BI27)</f>
        <v>2</v>
      </c>
      <c r="BJ28" s="82">
        <f>SUBTOTAL(9,BJ3:BJ27)</f>
        <v>0</v>
      </c>
      <c r="BK28" s="82">
        <f>SUBTOTAL(9,BK3:BK27)</f>
        <v>3</v>
      </c>
      <c r="BL28" s="82">
        <f>SUBTOTAL(9,BL3:BL27)</f>
        <v>0</v>
      </c>
      <c r="BM28" s="82">
        <f>SUBTOTAL(9,BM3:BM27)</f>
        <v>0</v>
      </c>
      <c r="BN28" s="82">
        <f>SUBTOTAL(9,BN3:BN27)</f>
        <v>0</v>
      </c>
      <c r="BO28" s="82">
        <f>SUBTOTAL(9,BO3:BO27)</f>
        <v>0</v>
      </c>
      <c r="BP28" s="82">
        <f>SUBTOTAL(9,BP3:BP27)</f>
        <v>0</v>
      </c>
      <c r="BQ28" s="82">
        <f>SUBTOTAL(9,BQ3:BQ27)</f>
        <v>10</v>
      </c>
      <c r="BR28" s="82">
        <f>SUBTOTAL(9,BR3:BR27)</f>
        <v>0</v>
      </c>
      <c r="BS28" s="82">
        <f>SUBTOTAL(9,BS3:BS27)</f>
        <v>0</v>
      </c>
      <c r="BT28" s="82">
        <f>SUBTOTAL(9,BT3:BT27)</f>
        <v>1</v>
      </c>
      <c r="BU28" s="82">
        <f>SUBTOTAL(9,BU3:BU27)</f>
        <v>2</v>
      </c>
      <c r="BV28" s="82">
        <f>SUBTOTAL(9,BV3:BV27)</f>
        <v>0</v>
      </c>
      <c r="BW28" s="82">
        <f>SUBTOTAL(9,BW3:BW27)</f>
        <v>0</v>
      </c>
      <c r="BX28" s="82">
        <f>SUBTOTAL(9,BX3:BX27)</f>
        <v>0</v>
      </c>
      <c r="BY28" s="82">
        <f>SUBTOTAL(9,BY3:BY27)</f>
        <v>0</v>
      </c>
      <c r="BZ28" s="82">
        <f>SUBTOTAL(9,BZ3:BZ27)</f>
        <v>0</v>
      </c>
      <c r="CA28" s="82">
        <f>SUBTOTAL(9,CA3:CA27)</f>
        <v>0</v>
      </c>
      <c r="CB28" s="82">
        <f>SUBTOTAL(9,CB3:CB27)</f>
        <v>0</v>
      </c>
      <c r="CC28" s="82">
        <f>SUBTOTAL(9,CC3:CC27)</f>
        <v>0</v>
      </c>
      <c r="CD28" s="82">
        <f>SUBTOTAL(9,CD3:CD27)</f>
        <v>0</v>
      </c>
      <c r="CE28" s="82">
        <f>SUBTOTAL(9,CE3:CE27)</f>
        <v>0</v>
      </c>
      <c r="CF28" s="82">
        <f>SUBTOTAL(9,CF3:CF27)</f>
        <v>0</v>
      </c>
      <c r="CG28" s="82">
        <f>SUBTOTAL(9,CG3:CG27)</f>
        <v>0</v>
      </c>
      <c r="CH28" s="82">
        <f>SUBTOTAL(9,CH3:CH27)</f>
        <v>0</v>
      </c>
      <c r="CI28" s="82">
        <f>SUBTOTAL(9,CI3:CI27)</f>
        <v>1</v>
      </c>
      <c r="CJ28" s="82">
        <f>SUBTOTAL(9,CJ3:CJ27)</f>
        <v>0</v>
      </c>
      <c r="CK28" s="82">
        <f>SUBTOTAL(9,CK3:CK27)</f>
        <v>1</v>
      </c>
      <c r="CL28" s="82">
        <f>SUBTOTAL(9,CL3:CL27)</f>
        <v>0</v>
      </c>
      <c r="CM28" s="82">
        <f>SUBTOTAL(9,CM3:CM27)</f>
        <v>0</v>
      </c>
      <c r="CN28" s="82">
        <f>SUBTOTAL(9,CN3:CN27)</f>
        <v>0</v>
      </c>
      <c r="CO28" s="82">
        <f>SUBTOTAL(9,CO3:CO27)</f>
        <v>0</v>
      </c>
      <c r="CP28" s="82">
        <f>SUBTOTAL(9,CP3:CP27)</f>
        <v>4</v>
      </c>
    </row>
    <row r="43" ht="12.75"/>
    <row r="44" ht="12.75"/>
    <row r="45" ht="12.75"/>
    <row r="47" ht="12.75"/>
    <row r="53" ht="12.75"/>
    <row r="54" ht="12.75"/>
    <row r="55" ht="12.75"/>
    <row r="60" ht="12.75"/>
    <row r="61" ht="12.75"/>
    <row r="62" ht="12.75"/>
    <row r="65" ht="12.75"/>
  </sheetData>
  <sheetProtection/>
  <hyperlinks>
    <hyperlink ref="E24" r:id="rId1" display="http://kansalaisen.karttapaikka.fi/linkki?scale=16000&amp;text=S%C3%A4rkij%C3%A4rvi&amp;srs=EPSG%3A3067&amp;y=6765210&amp;mode=rasta&amp;x=202395&amp;lang=fi"/>
    <hyperlink ref="E4" r:id="rId2" display="http://kansalaisen.karttapaikka.fi/linkki?scale=40000&amp;text=Hakaj%C3%A4rvi&amp;srs=EPSG%3A3067&amp;y=6763912&amp;x=200523&amp;lang=fi"/>
    <hyperlink ref="E6" r:id="rId3" display="http://kansalaisen.karttapaikka.fi/linkki?scale=40000&amp;text=Kalasalmi&amp;srs=EPSG%3A3067&amp;y=6763312&amp;x=199493&amp;lang=fi"/>
    <hyperlink ref="E26" r:id="rId4" display="http://kansalaisen.karttapaikka.fi/linkki?scale=40000&amp;text=Valkamaanj%C3%A4rvi&amp;srs=EPSG%3A3067&amp;y=6765022&amp;x=199693&amp;lang=fi"/>
    <hyperlink ref="E8" r:id="rId5" display="http://kansalaisen.karttapaikka.fi/linkki?scale=40000&amp;text=Kattilavesi&amp;srs=EPSG%3A3067&amp;y=6764712&amp;x=198923&amp;lang=fi"/>
    <hyperlink ref="E27" r:id="rId6" display="http://kansalaisen.karttapaikka.fi/linkki?scale=40000&amp;text=V%C3%A4h%C3%A4-Veso&amp;srs=EPSG%3A3067&amp;y=6766572&amp;x=197513&amp;lang=fi"/>
    <hyperlink ref="E13" r:id="rId7" display="http://kansalaisen.karttapaikka.fi/linkki?scale=40000&amp;text=Lamminj%C3%A4rvi+%28Radansuu%29&amp;srs=EPSG%3A3067&amp;y=6762562&amp;x=201553&amp;lang=fi"/>
    <hyperlink ref="E18" r:id="rId8" display="http://kansalaisen.karttapaikka.fi/linkki?scale=8000&amp;text=Rapij%C3%A4rvi&amp;srs=EPSG%3A3067&amp;y=6768770&amp;x=202525&amp;lang=fi"/>
    <hyperlink ref="E5" r:id="rId9" display="http://kansalaisen.karttapaikka.fi/linkki?scale=8000&amp;text=Joutmaanj%C3%A4rvi&amp;srs=EPSG%3A3067&amp;y=6775142&amp;x=200105&amp;lang=fi"/>
    <hyperlink ref="E3" r:id="rId10" display="http://kansalaisen.karttapaikka.fi/linkki?scale=40000&amp;text=En%C3%A4j%C3%A4rvi&amp;srs=EPSG%3A3067&amp;y=6773738&amp;mode=rasta&amp;x=201739&amp;lang=fi"/>
    <hyperlink ref="E12" r:id="rId11" display="http://kansalaisen.karttapaikka.fi/linkki?scale=16000&amp;text=Lamminj%C3%A4rvi+%28Hirsilahti%29&amp;srs=EPSG%3A3067&amp;y=6775136&amp;mode=rasta&amp;x=201639&amp;lang=fi"/>
    <hyperlink ref="E14" r:id="rId12" display="http://kansalaisen.karttapaikka.fi/linkki?scale=8000&amp;text=Luodonmaanj%C3%A4rvi&amp;srs=EPSG%3A3067&amp;y=6777980&amp;mode=rasta&amp;x=194475&amp;lang=fi"/>
    <hyperlink ref="E15" r:id="rId13" display="http://kansalaisen.karttapaikka.fi/linkki?scale=8000&amp;text=Nihti%C3%B6n+j%C3%A4rvi&amp;srs=EPSG%3A3067&amp;y=6777134&amp;mode=rasta&amp;x=195457&amp;lang=fi"/>
    <hyperlink ref="E22" r:id="rId14" display="http://kansalaisen.karttapaikka.fi/linkki?scale=4000&amp;text=Saarenj%C3%A4rvi&amp;srs=EPSG%3A3067&amp;y=6777927&amp;mode=rasta&amp;x=197291&amp;lang=fi"/>
    <hyperlink ref="E20" r:id="rId15" display="http://kansalaisen.karttapaikka.fi/linkki?scale=40000&amp;text=Reilanj%C3%A4rvi&amp;srs=EPSG%3A3067&amp;y=6779887&amp;mode=rasta&amp;x=197087&amp;lang=fi"/>
    <hyperlink ref="E25" r:id="rId16" display="http://kansalaisen.karttapaikka.fi/linkki?scale=16000&amp;text=Tiiroj%C3%A4rvi&amp;srs=EPSG%3A3067&amp;y=6784973&amp;mode=rasta&amp;x=192877&amp;lang=fi"/>
    <hyperlink ref="E19" r:id="rId17" display="http://kansalaisen.karttapaikka.fi/linkki?scale=8000&amp;text=Ravij%C3%A4rvi&amp;srs=EPSG%3A3067&amp;y=6775071&amp;mode=rasta&amp;x=206351&amp;lang=fi"/>
    <hyperlink ref="E11" r:id="rId18" display="http://kansalaisen.karttapaikka.fi/linkki?scale=8000&amp;text=Kylm%C3%A4j%C3%A4rvi&amp;srs=EPSG%3A3067&amp;y=6775037&amp;mode=rasta&amp;x=207953&amp;lang=fi"/>
    <hyperlink ref="E7" r:id="rId19" display="http://kansalaisen.karttapaikka.fi/linkki?scale=40000&amp;text=Kaljasj%C3%A4rvi&amp;srs=EPSG%3A3067&amp;y=6777694&amp;mode=rasta&amp;x=209996&amp;lang=fi"/>
    <hyperlink ref="E23" r:id="rId20" display="http://kansalaisen.karttapaikka.fi/linkki?scale=8000&amp;text=Sannaj%C3%A4rvi&amp;srs=EPSG%3A3067&amp;y=6778958&amp;mode=rasta&amp;x=209252&amp;lang=fi"/>
    <hyperlink ref="E17" r:id="rId21" display="http://kansalaisen.karttapaikka.fi/linkki?scale=8000&amp;text=Polttij%C3%A4rvi&amp;srs=EPSG%3A3067&amp;y=6771110&amp;mode=rasta&amp;x=207974&amp;lang=fi"/>
    <hyperlink ref="E16" r:id="rId22" display="http://kansalaisen.karttapaikka.fi/linkki?scale=8000&amp;text=Pirtinper%C3%A4n+lammet+%282%29&amp;srs=EPSG%3A3067&amp;y=6784897&amp;mode=rasta&amp;x=194585&amp;lang=fi"/>
    <hyperlink ref="E9" r:id="rId23" display="https://asiointi.maanmittauslaitos.fi/karttapaikka/?share=customMarker&amp;n=6765678.180717212&amp;e=198367.5794192761&amp;title=Kaukan%20j%C3%A4rvi&amp;desc=&amp;zoom=10&amp;layers=%5B%7B%22id%22%3A2%2C%22opacity%22%3A100%7D%5D"/>
    <hyperlink ref="E10" r:id="rId24" display="https://asiointi.maanmittauslaitos.fi/karttapaikka/?share=customMarker&amp;n=6765818.980720264&amp;e=198846.7794772595&amp;title=Kaukanlahden%20lampi&amp;desc=&amp;zoom=11&amp;layers=%5B%7B%22id%22%3A2%2C%22opacity%22%3A100%7D%5D"/>
    <hyperlink ref="E21" r:id="rId25" display="https://asiointi.maanmittauslaitos.fi/karttapaikka/?share=customMarker&amp;n=6785794.339133001&amp;e=192855.01515258776&amp;title=Rihtniemen%20lampi&amp;desc=&amp;zoom=9&amp;layers=%5B%7B%22id%22%3A1%2C%22opacity%22%3A100%7D%2C%7B%22id%22%3A2%2C%22opacity%22%3A100%7D%5D"/>
  </hyperlinks>
  <printOptions/>
  <pageMargins left="0.7" right="0.7" top="0.75" bottom="0.75" header="0.3" footer="0.3"/>
  <pageSetup orientation="portrait" paperSize="9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2012-09-03T08:02:05Z</dcterms:created>
  <dcterms:modified xsi:type="dcterms:W3CDTF">2012-09-03T08:26:18Z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