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kuntze/iCloud Drive (arkisto)/Documents/Jurmo/Rengastus/"/>
    </mc:Choice>
  </mc:AlternateContent>
  <xr:revisionPtr revIDLastSave="0" documentId="13_ncr:1_{DCC7D83D-5C0A-0D4E-944A-BBCDBDC1DC6B}" xr6:coauthVersionLast="47" xr6:coauthVersionMax="47" xr10:uidLastSave="{00000000-0000-0000-0000-000000000000}"/>
  <bookViews>
    <workbookView xWindow="0" yWindow="460" windowWidth="25300" windowHeight="16060" xr2:uid="{00000000-000D-0000-FFFF-FFFF00000000}"/>
  </bookViews>
  <sheets>
    <sheet name="vuodet" sheetId="1" r:id="rId1"/>
    <sheet name="Kaavio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4" i="1"/>
  <c r="BP2" i="1"/>
  <c r="BP3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4" i="1"/>
  <c r="BM59" i="1"/>
  <c r="BN59" i="1"/>
  <c r="BM11" i="1"/>
  <c r="BN11" i="1"/>
  <c r="BM12" i="1"/>
  <c r="BN12" i="1"/>
  <c r="BM5" i="1"/>
  <c r="BN5" i="1"/>
  <c r="BM7" i="1"/>
  <c r="BN7" i="1"/>
  <c r="BL2" i="1" l="1"/>
  <c r="BL3" i="1"/>
  <c r="BN6" i="1"/>
  <c r="BN8" i="1"/>
  <c r="BN9" i="1"/>
  <c r="BN10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4" i="1"/>
  <c r="BM54" i="1"/>
  <c r="BM55" i="1"/>
  <c r="BM56" i="1"/>
  <c r="BM57" i="1"/>
  <c r="BM58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6" i="1"/>
  <c r="BM8" i="1"/>
  <c r="BM9" i="1"/>
  <c r="BM10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4" i="1"/>
  <c r="BJ2" i="1"/>
  <c r="BJ3" i="1"/>
  <c r="BK2" i="1" l="1"/>
  <c r="BK3" i="1"/>
  <c r="C1" i="1"/>
  <c r="BI2" i="1"/>
  <c r="BI3" i="1"/>
  <c r="A3" i="1" l="1"/>
  <c r="BH2" i="1"/>
  <c r="BH3" i="1"/>
  <c r="BG2" i="1" l="1"/>
  <c r="BG3" i="1"/>
  <c r="BD2" i="1"/>
  <c r="BE2" i="1"/>
  <c r="BF2" i="1"/>
  <c r="B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C2" i="1"/>
  <c r="B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C3" i="1"/>
  <c r="BD3" i="1"/>
  <c r="BE3" i="1"/>
  <c r="BF3" i="1"/>
  <c r="E2" i="1" l="1"/>
  <c r="E3" i="1"/>
  <c r="M2" i="1"/>
  <c r="M3" i="1"/>
  <c r="U2" i="1"/>
  <c r="U3" i="1"/>
  <c r="F3" i="1"/>
  <c r="F2" i="1"/>
  <c r="N3" i="1"/>
  <c r="N2" i="1"/>
  <c r="V3" i="1"/>
  <c r="V2" i="1"/>
  <c r="H3" i="1"/>
  <c r="H2" i="1"/>
  <c r="G3" i="1"/>
  <c r="G2" i="1"/>
  <c r="O3" i="1"/>
  <c r="O2" i="1"/>
  <c r="W3" i="1"/>
  <c r="W2" i="1"/>
  <c r="L3" i="1"/>
  <c r="L2" i="1"/>
  <c r="AB3" i="1"/>
  <c r="AB2" i="1"/>
  <c r="P2" i="1"/>
  <c r="P3" i="1"/>
  <c r="J2" i="1"/>
  <c r="J3" i="1"/>
  <c r="R2" i="1"/>
  <c r="R3" i="1"/>
  <c r="Z2" i="1"/>
  <c r="Z3" i="1"/>
  <c r="X2" i="1"/>
  <c r="X3" i="1"/>
  <c r="K2" i="1"/>
  <c r="K3" i="1"/>
  <c r="S2" i="1"/>
  <c r="S3" i="1"/>
  <c r="AA2" i="1"/>
  <c r="AA3" i="1"/>
  <c r="T2" i="1"/>
  <c r="T3" i="1"/>
  <c r="Y2" i="1"/>
  <c r="Y3" i="1"/>
  <c r="Q2" i="1"/>
  <c r="Q3" i="1"/>
  <c r="I2" i="1"/>
  <c r="I3" i="1"/>
  <c r="D3" i="1"/>
  <c r="D2" i="1"/>
  <c r="C2" i="1" l="1"/>
  <c r="C3" i="1"/>
</calcChain>
</file>

<file path=xl/sharedStrings.xml><?xml version="1.0" encoding="utf-8"?>
<sst xmlns="http://schemas.openxmlformats.org/spreadsheetml/2006/main" count="632" uniqueCount="418">
  <si>
    <t>GAVARC</t>
  </si>
  <si>
    <t>Gavia arctica</t>
  </si>
  <si>
    <t>PODAUR</t>
  </si>
  <si>
    <t>Podiceps auritus</t>
  </si>
  <si>
    <t>CYGOLO</t>
  </si>
  <si>
    <t>Cygnus olor</t>
  </si>
  <si>
    <t>BRABER</t>
  </si>
  <si>
    <t>Branta bernicla</t>
  </si>
  <si>
    <t>ANACRE</t>
  </si>
  <si>
    <t>Anas crecca</t>
  </si>
  <si>
    <t>ANAPLA</t>
  </si>
  <si>
    <t>Anas platyrhynchos</t>
  </si>
  <si>
    <t>ANAACU</t>
  </si>
  <si>
    <t>Anas acuta</t>
  </si>
  <si>
    <t>SOMMOL</t>
  </si>
  <si>
    <t>Somateria mollissima</t>
  </si>
  <si>
    <t>MELFUS</t>
  </si>
  <si>
    <t>Melanitta fusca</t>
  </si>
  <si>
    <t>MERMER</t>
  </si>
  <si>
    <t>Mergus merganser</t>
  </si>
  <si>
    <t>PERAPI</t>
  </si>
  <si>
    <t>Pernis apivorus</t>
  </si>
  <si>
    <t>CIRCYA</t>
  </si>
  <si>
    <t>Circus cyaneus</t>
  </si>
  <si>
    <t>ACCGEN</t>
  </si>
  <si>
    <t>Accipiter gentilis</t>
  </si>
  <si>
    <t>ACCNIS</t>
  </si>
  <si>
    <t>Accipiter nisus</t>
  </si>
  <si>
    <t>BUTBUT</t>
  </si>
  <si>
    <t>Buteo buteo</t>
  </si>
  <si>
    <t>FALTIN</t>
  </si>
  <si>
    <t>Falco tinnunculus</t>
  </si>
  <si>
    <t>FALCOL</t>
  </si>
  <si>
    <t>Falco columbarius</t>
  </si>
  <si>
    <t>FALSUB</t>
  </si>
  <si>
    <t>Falco subbuteo</t>
  </si>
  <si>
    <t>TETRIX</t>
  </si>
  <si>
    <t>Tetrao tetrix</t>
  </si>
  <si>
    <t>RALAQU</t>
  </si>
  <si>
    <t>Rallus aquaticus</t>
  </si>
  <si>
    <t>PORPOR</t>
  </si>
  <si>
    <t>Porzana porzana</t>
  </si>
  <si>
    <t>HAEOST</t>
  </si>
  <si>
    <t>Haematopus ostralegus</t>
  </si>
  <si>
    <t>CHADUB</t>
  </si>
  <si>
    <t>Charadrius dubius</t>
  </si>
  <si>
    <t>CHAHIA</t>
  </si>
  <si>
    <t>Charadrius hiaticula</t>
  </si>
  <si>
    <t>CHAALE</t>
  </si>
  <si>
    <t>Charadrius alexandrinus</t>
  </si>
  <si>
    <t>CHAMOR</t>
  </si>
  <si>
    <t>Charadrius morinellus</t>
  </si>
  <si>
    <t>PLUAPR</t>
  </si>
  <si>
    <t>Pluvialis apricaria</t>
  </si>
  <si>
    <t>PLUSQU</t>
  </si>
  <si>
    <t>Pluvialis squatarola</t>
  </si>
  <si>
    <t>VANVAN</t>
  </si>
  <si>
    <t>Vanellus vanellus</t>
  </si>
  <si>
    <t>CALCAN</t>
  </si>
  <si>
    <t>Calidris canutus</t>
  </si>
  <si>
    <t>CALALB</t>
  </si>
  <si>
    <t>Calidris alba</t>
  </si>
  <si>
    <t>CALUTA</t>
  </si>
  <si>
    <t>Calidris minuta</t>
  </si>
  <si>
    <t>CALTEM</t>
  </si>
  <si>
    <t>Calidris temminckii</t>
  </si>
  <si>
    <t>CALFER</t>
  </si>
  <si>
    <t>Calidris ferruginea</t>
  </si>
  <si>
    <t>CALMAR</t>
  </si>
  <si>
    <t>Calidris maritima</t>
  </si>
  <si>
    <t>CALALP</t>
  </si>
  <si>
    <t>Calidris alpina</t>
  </si>
  <si>
    <t>LIMFAL</t>
  </si>
  <si>
    <t>Limicola falcinellus</t>
  </si>
  <si>
    <t>PHIPUG</t>
  </si>
  <si>
    <t>Philomachus pugnax</t>
  </si>
  <si>
    <t>LYMMIN</t>
  </si>
  <si>
    <t>Lymnocryptes minimus</t>
  </si>
  <si>
    <t>GALGAL</t>
  </si>
  <si>
    <t>Gallinago gallinago</t>
  </si>
  <si>
    <t>GALMED</t>
  </si>
  <si>
    <t>Gallinago media</t>
  </si>
  <si>
    <t>SCORUS</t>
  </si>
  <si>
    <t>Scolopax rusticola</t>
  </si>
  <si>
    <t>LIMLAP</t>
  </si>
  <si>
    <t>Limosa lapponica</t>
  </si>
  <si>
    <t>NUMPHA</t>
  </si>
  <si>
    <t>Numenius phaeopus</t>
  </si>
  <si>
    <t>TRIERY</t>
  </si>
  <si>
    <t>Tringa erythropus</t>
  </si>
  <si>
    <t>TRITOT</t>
  </si>
  <si>
    <t>Tringa totanus</t>
  </si>
  <si>
    <t>TRINEB</t>
  </si>
  <si>
    <t>Tringa nebularia</t>
  </si>
  <si>
    <t>TRIGLA</t>
  </si>
  <si>
    <t>Tringa glareola</t>
  </si>
  <si>
    <t>ACTHYP</t>
  </si>
  <si>
    <t>Actitis hypoleucos</t>
  </si>
  <si>
    <t>AREINT</t>
  </si>
  <si>
    <t>Arenaria interpres</t>
  </si>
  <si>
    <t>PHALOB</t>
  </si>
  <si>
    <t>Phalaropus lobatus</t>
  </si>
  <si>
    <t>STECUS</t>
  </si>
  <si>
    <t>Stercorarius parasiticus</t>
  </si>
  <si>
    <t>LARRID</t>
  </si>
  <si>
    <t>Larus ridibundus</t>
  </si>
  <si>
    <t>LARCAN</t>
  </si>
  <si>
    <t>Larus canus</t>
  </si>
  <si>
    <t>LARFUS</t>
  </si>
  <si>
    <t>Larus fuscus</t>
  </si>
  <si>
    <t>LARARG</t>
  </si>
  <si>
    <t>Larus argentatus</t>
  </si>
  <si>
    <t>LARMAR</t>
  </si>
  <si>
    <t>Larus marinus</t>
  </si>
  <si>
    <t>STEHIR</t>
  </si>
  <si>
    <t>Sterna hirundo</t>
  </si>
  <si>
    <t>STEAEA</t>
  </si>
  <si>
    <t>Sterna paradisaea</t>
  </si>
  <si>
    <t>STEALB</t>
  </si>
  <si>
    <t>Sterna albifrons</t>
  </si>
  <si>
    <t>ALCTOR</t>
  </si>
  <si>
    <t>Alca torda</t>
  </si>
  <si>
    <t>COLLIV</t>
  </si>
  <si>
    <t>Columba livia</t>
  </si>
  <si>
    <t>COLOEN</t>
  </si>
  <si>
    <t>Columba oenas</t>
  </si>
  <si>
    <t>COLPAL</t>
  </si>
  <si>
    <t>Columba palumbus</t>
  </si>
  <si>
    <t>STRTUR</t>
  </si>
  <si>
    <t>Streptopelia turtur</t>
  </si>
  <si>
    <t>CUCCAN</t>
  </si>
  <si>
    <t>Cuculus canorus</t>
  </si>
  <si>
    <t>SURULU</t>
  </si>
  <si>
    <t>Surnia ulula</t>
  </si>
  <si>
    <t>ASIOTU</t>
  </si>
  <si>
    <t>Asio otus</t>
  </si>
  <si>
    <t>ASIFLA</t>
  </si>
  <si>
    <t>Asio flammeus</t>
  </si>
  <si>
    <t>AEGFUN</t>
  </si>
  <si>
    <t>Aegolius funereus</t>
  </si>
  <si>
    <t>CAPEUR</t>
  </si>
  <si>
    <t>Caprimulgus europaeus</t>
  </si>
  <si>
    <t>UPUEPO</t>
  </si>
  <si>
    <t>Upupa epops</t>
  </si>
  <si>
    <t>JYNTOR</t>
  </si>
  <si>
    <t>Jynx torquilla</t>
  </si>
  <si>
    <t>PICCAN</t>
  </si>
  <si>
    <t>Picus canus</t>
  </si>
  <si>
    <t>DRYMAR</t>
  </si>
  <si>
    <t>Dryocopus martius</t>
  </si>
  <si>
    <t>DENMAJ</t>
  </si>
  <si>
    <t>Dendrocopos major</t>
  </si>
  <si>
    <t>DENMIN</t>
  </si>
  <si>
    <t>Dendrocopos minor</t>
  </si>
  <si>
    <t>PICTRI</t>
  </si>
  <si>
    <t>Picoides tridactylus</t>
  </si>
  <si>
    <t>CALBRA</t>
  </si>
  <si>
    <t>Calandrella brachydactyla</t>
  </si>
  <si>
    <t>LULARB</t>
  </si>
  <si>
    <t>Lullula arborea</t>
  </si>
  <si>
    <t>ALAARV</t>
  </si>
  <si>
    <t>Alauda arvensis</t>
  </si>
  <si>
    <t>EREALP</t>
  </si>
  <si>
    <t>Eremophila alpestris</t>
  </si>
  <si>
    <t>RIPRIP</t>
  </si>
  <si>
    <t>Riparia riparia</t>
  </si>
  <si>
    <t>HIRRUS</t>
  </si>
  <si>
    <t>Hirundo rustica</t>
  </si>
  <si>
    <t>DELURB</t>
  </si>
  <si>
    <t>ANTTRI</t>
  </si>
  <si>
    <t>Anthus trivialis</t>
  </si>
  <si>
    <t>ANTPRA</t>
  </si>
  <si>
    <t>Anthus pratensis</t>
  </si>
  <si>
    <t>ANTPET</t>
  </si>
  <si>
    <t>Anthus petrosus</t>
  </si>
  <si>
    <t>MOTFLA</t>
  </si>
  <si>
    <t>Motacilla flava</t>
  </si>
  <si>
    <t>MOTALB</t>
  </si>
  <si>
    <t>Motacilla alba</t>
  </si>
  <si>
    <t>BOMGAR</t>
  </si>
  <si>
    <t>Bombycilla garrulus</t>
  </si>
  <si>
    <t>TROTRO</t>
  </si>
  <si>
    <t>Troglodytes troglodytes</t>
  </si>
  <si>
    <t>PRUMOD</t>
  </si>
  <si>
    <t>Prunella modularis</t>
  </si>
  <si>
    <t>PRUCOL</t>
  </si>
  <si>
    <t>Prunella collaris</t>
  </si>
  <si>
    <t>ERIRUB</t>
  </si>
  <si>
    <t>Erithacus rubecula</t>
  </si>
  <si>
    <t>LUSLUS</t>
  </si>
  <si>
    <t>Luscinia luscinia</t>
  </si>
  <si>
    <t>LUSSVE</t>
  </si>
  <si>
    <t>Luscinia svecica</t>
  </si>
  <si>
    <t>TARCYA</t>
  </si>
  <si>
    <t>Tarsiger cyanurus</t>
  </si>
  <si>
    <t>PHOOCH</t>
  </si>
  <si>
    <t>Phoenicurus ochruros</t>
  </si>
  <si>
    <t>PHOPHO</t>
  </si>
  <si>
    <t>Phoenicurus phoenicurus</t>
  </si>
  <si>
    <t>Saxicola rubetra</t>
  </si>
  <si>
    <t>OENOEN</t>
  </si>
  <si>
    <t>Oenanthe oenanthe</t>
  </si>
  <si>
    <t>TURTOR</t>
  </si>
  <si>
    <t>Turdus torquatus</t>
  </si>
  <si>
    <t>TURMER</t>
  </si>
  <si>
    <t>Turdus merula</t>
  </si>
  <si>
    <t>TURPIL</t>
  </si>
  <si>
    <t>Turdus pilaris</t>
  </si>
  <si>
    <t>TURPHI</t>
  </si>
  <si>
    <t>Turdus philomelos</t>
  </si>
  <si>
    <t>TURILI</t>
  </si>
  <si>
    <t>Turdus iliacus</t>
  </si>
  <si>
    <t>TURVIS</t>
  </si>
  <si>
    <t>Turdus viscivorus</t>
  </si>
  <si>
    <t>LOCNAE</t>
  </si>
  <si>
    <t>Locustella naevia</t>
  </si>
  <si>
    <t>LOCFLU</t>
  </si>
  <si>
    <t>Locustella fluviatilis</t>
  </si>
  <si>
    <t>ACRSCH</t>
  </si>
  <si>
    <t>Acrocephalus schoenobaenus</t>
  </si>
  <si>
    <t>ACRDUM</t>
  </si>
  <si>
    <t>Acrocephalus dumetorum</t>
  </si>
  <si>
    <t>ACRRIS</t>
  </si>
  <si>
    <t>Acrocephalus palustris</t>
  </si>
  <si>
    <t>ACRSCI</t>
  </si>
  <si>
    <t>Acrocephalus scirpaceus</t>
  </si>
  <si>
    <t>ACRARU</t>
  </si>
  <si>
    <t>Acrocephalus arundinaceus</t>
  </si>
  <si>
    <t>HIPICT</t>
  </si>
  <si>
    <t>Hippolais icterina</t>
  </si>
  <si>
    <t>SYLCAN</t>
  </si>
  <si>
    <t>Sylvia cantillans</t>
  </si>
  <si>
    <t>SYLNIS</t>
  </si>
  <si>
    <t>Sylvia nisoria</t>
  </si>
  <si>
    <t>SYLCUR</t>
  </si>
  <si>
    <t>Sylvia curruca</t>
  </si>
  <si>
    <t>SYLCOM</t>
  </si>
  <si>
    <t>Sylvia communis</t>
  </si>
  <si>
    <t>SYLBOR</t>
  </si>
  <si>
    <t>Sylvia borin</t>
  </si>
  <si>
    <t>SYLATR</t>
  </si>
  <si>
    <t>Sylvia atricapilla</t>
  </si>
  <si>
    <t>PHYDES</t>
  </si>
  <si>
    <t>Phylloscopus trochiloides</t>
  </si>
  <si>
    <t>PHYPRO</t>
  </si>
  <si>
    <t>Phylloscopus proregulus</t>
  </si>
  <si>
    <t>PHYINO</t>
  </si>
  <si>
    <t>Phylloscopus inornatus</t>
  </si>
  <si>
    <t>PHYFUS</t>
  </si>
  <si>
    <t>Phylloscopus fuscatus</t>
  </si>
  <si>
    <t>PHYSIB</t>
  </si>
  <si>
    <t>Phylloscopus sibilatrix</t>
  </si>
  <si>
    <t>PHYCOL</t>
  </si>
  <si>
    <t>Phylloscopus collybita</t>
  </si>
  <si>
    <t>PHYLUS</t>
  </si>
  <si>
    <t>Phylloscopus trochilus</t>
  </si>
  <si>
    <t>REGREG</t>
  </si>
  <si>
    <t>Regulus regulus</t>
  </si>
  <si>
    <t>REGIGN</t>
  </si>
  <si>
    <t>MUSSTR</t>
  </si>
  <si>
    <t>Muscicapa striata</t>
  </si>
  <si>
    <t>FICPAR</t>
  </si>
  <si>
    <t>Ficedula parva</t>
  </si>
  <si>
    <t>FICALB</t>
  </si>
  <si>
    <t>Ficedula albicollis</t>
  </si>
  <si>
    <t>FICHYP</t>
  </si>
  <si>
    <t>Ficedula hypoleuca</t>
  </si>
  <si>
    <t>PANBIA</t>
  </si>
  <si>
    <t>Panurus biarmicus</t>
  </si>
  <si>
    <t>AEGCAU</t>
  </si>
  <si>
    <t>Aegithalos caudatus</t>
  </si>
  <si>
    <t>PARMON</t>
  </si>
  <si>
    <t>Parus montanus</t>
  </si>
  <si>
    <t>PARCRI</t>
  </si>
  <si>
    <t>Parus cristatus</t>
  </si>
  <si>
    <t>PARATE</t>
  </si>
  <si>
    <t>Parus ater</t>
  </si>
  <si>
    <t>PARCAE</t>
  </si>
  <si>
    <t>Parus caeruleus</t>
  </si>
  <si>
    <t>PARMAJ</t>
  </si>
  <si>
    <t>Parus major</t>
  </si>
  <si>
    <t>SITEUR</t>
  </si>
  <si>
    <t>Sitta europaea</t>
  </si>
  <si>
    <t>CERFAM</t>
  </si>
  <si>
    <t>Certhia familiaris</t>
  </si>
  <si>
    <t>ORIORI</t>
  </si>
  <si>
    <t>Oriolus oriolus</t>
  </si>
  <si>
    <t>LANCOL</t>
  </si>
  <si>
    <t>Lanius collurio</t>
  </si>
  <si>
    <t>LANMIN</t>
  </si>
  <si>
    <t>Lanius minor</t>
  </si>
  <si>
    <t>LANEXC</t>
  </si>
  <si>
    <t>Lanius excubitor</t>
  </si>
  <si>
    <t>LANSEN</t>
  </si>
  <si>
    <t>Lanius senator</t>
  </si>
  <si>
    <t>GARGLA</t>
  </si>
  <si>
    <t>Garrulus glandarius</t>
  </si>
  <si>
    <t>PICPIC</t>
  </si>
  <si>
    <t>Pica pica</t>
  </si>
  <si>
    <t>NUCCAR</t>
  </si>
  <si>
    <t>Nucifraga caryocatactes</t>
  </si>
  <si>
    <t>CORMON</t>
  </si>
  <si>
    <t>Corvus monedula</t>
  </si>
  <si>
    <t>CORFRU</t>
  </si>
  <si>
    <t>Corvus frugilegus</t>
  </si>
  <si>
    <t>CORNIX</t>
  </si>
  <si>
    <t>Corvus corone cornix</t>
  </si>
  <si>
    <t>STUVUL</t>
  </si>
  <si>
    <t>Sturnus vulgaris</t>
  </si>
  <si>
    <t>PASDOM</t>
  </si>
  <si>
    <t>Passer domesticus</t>
  </si>
  <si>
    <t>PASMON</t>
  </si>
  <si>
    <t>Passer montanus</t>
  </si>
  <si>
    <t>FRICOE</t>
  </si>
  <si>
    <t>Fringilla coelebs</t>
  </si>
  <si>
    <t>FRIMON</t>
  </si>
  <si>
    <t>Fringilla montifringilla</t>
  </si>
  <si>
    <t>CARCHL</t>
  </si>
  <si>
    <t>Carduelis chloris</t>
  </si>
  <si>
    <t>CARCAR</t>
  </si>
  <si>
    <t>Carduelis carduelis</t>
  </si>
  <si>
    <t>CARSPI</t>
  </si>
  <si>
    <t>Carduelis spinus</t>
  </si>
  <si>
    <t>CARCAN</t>
  </si>
  <si>
    <t>Carduelis cannabina</t>
  </si>
  <si>
    <t>CARMEA</t>
  </si>
  <si>
    <t>Carduelis flammea</t>
  </si>
  <si>
    <t>CARHOR</t>
  </si>
  <si>
    <t>Carduelis hornemanni</t>
  </si>
  <si>
    <t>LOXLEU</t>
  </si>
  <si>
    <t>Loxia leucoptera</t>
  </si>
  <si>
    <t>LOXCUR</t>
  </si>
  <si>
    <t>Loxia curvirostra</t>
  </si>
  <si>
    <t>LOXPYT</t>
  </si>
  <si>
    <t>Loxia pytyopsittacus</t>
  </si>
  <si>
    <t>CARERY</t>
  </si>
  <si>
    <t>Carpodacus erythrinus</t>
  </si>
  <si>
    <t>PYRPYR</t>
  </si>
  <si>
    <t>Pyrrhula pyrrhula</t>
  </si>
  <si>
    <t>COCCOC</t>
  </si>
  <si>
    <t>Coccothraustes coccothraustes</t>
  </si>
  <si>
    <t>CALLAP</t>
  </si>
  <si>
    <t>Calcarius lapponicus</t>
  </si>
  <si>
    <t>PLENIV</t>
  </si>
  <si>
    <t>Plectrophenax nivalis</t>
  </si>
  <si>
    <t>EMBCIT</t>
  </si>
  <si>
    <t>Emberiza citrinella</t>
  </si>
  <si>
    <t>EMBHOR</t>
  </si>
  <si>
    <t>Emberiza hortulana</t>
  </si>
  <si>
    <t>EMBRUS</t>
  </si>
  <si>
    <t>Emberiza rustica</t>
  </si>
  <si>
    <t>EMBPUS</t>
  </si>
  <si>
    <t>Emberiza pusilla</t>
  </si>
  <si>
    <t>EMBSCH</t>
  </si>
  <si>
    <t>Emberiza schoeniclus</t>
  </si>
  <si>
    <t>Rengastuksien summa</t>
  </si>
  <si>
    <t>Delichon urbicum</t>
  </si>
  <si>
    <t>Regulus ignicapilla</t>
  </si>
  <si>
    <t>Phylloscopus sp.</t>
  </si>
  <si>
    <t>Carduelis flammea/hornemanni</t>
  </si>
  <si>
    <t>Aves sp.</t>
  </si>
  <si>
    <t>Acrocephalus sp.</t>
  </si>
  <si>
    <t>Lajimäärän vuosikeskiarvo</t>
  </si>
  <si>
    <t>Rengastuksien vuosikeskiarvo</t>
  </si>
  <si>
    <r>
      <t xml:space="preserve">Ficedula hypoleuca </t>
    </r>
    <r>
      <rPr>
        <sz val="8"/>
        <rFont val="Times New Roman"/>
        <family val="1"/>
      </rPr>
      <t xml:space="preserve">X </t>
    </r>
    <r>
      <rPr>
        <i/>
        <sz val="8"/>
        <rFont val="Times New Roman"/>
        <family val="1"/>
      </rPr>
      <t>albicollis</t>
    </r>
  </si>
  <si>
    <t>CORRAX</t>
  </si>
  <si>
    <t>Corvus corax</t>
  </si>
  <si>
    <t>GLAPAS</t>
  </si>
  <si>
    <t>Glaucidium passerinum</t>
  </si>
  <si>
    <t>STRALU</t>
  </si>
  <si>
    <t>Strix aluco</t>
  </si>
  <si>
    <t>ACRAGR</t>
  </si>
  <si>
    <t>Acrocephalus agricola</t>
  </si>
  <si>
    <t>BUTLAG</t>
  </si>
  <si>
    <t>Buteo lagopus</t>
  </si>
  <si>
    <t>PINENU</t>
  </si>
  <si>
    <t>Pinicola enucleator</t>
  </si>
  <si>
    <t>PRUATR</t>
  </si>
  <si>
    <t>Prunella atrogularis</t>
  </si>
  <si>
    <t>PHYHUM</t>
  </si>
  <si>
    <t>Phylloscopus humei</t>
  </si>
  <si>
    <t>SAXTRA</t>
  </si>
  <si>
    <t>CARRIS</t>
  </si>
  <si>
    <t>Carduelis flavirostris</t>
  </si>
  <si>
    <t>LUSMEG</t>
  </si>
  <si>
    <t>Luscinia megarhynchos</t>
  </si>
  <si>
    <t>keskiarvo</t>
  </si>
  <si>
    <t>BUBBUB</t>
  </si>
  <si>
    <t>Bubo bubo</t>
  </si>
  <si>
    <t>DENLEU</t>
  </si>
  <si>
    <t>Dendrocopos leucotos</t>
  </si>
  <si>
    <t>PRUMON</t>
  </si>
  <si>
    <t>Prunella montanella</t>
  </si>
  <si>
    <t>max</t>
  </si>
  <si>
    <t>ANTHOD</t>
  </si>
  <si>
    <t>CIRMAC</t>
  </si>
  <si>
    <t>Circus macrourus</t>
  </si>
  <si>
    <t>Circus macrourus x cyaneus</t>
  </si>
  <si>
    <t>Anthus hodgsoni</t>
  </si>
  <si>
    <t>NUMARQ</t>
  </si>
  <si>
    <t>Numenius arquata</t>
  </si>
  <si>
    <t>EMBSPO</t>
  </si>
  <si>
    <t>Emberiza spodocephalus</t>
  </si>
  <si>
    <t>MERAPI</t>
  </si>
  <si>
    <t>Merops apiaster</t>
  </si>
  <si>
    <t>ANACLY</t>
  </si>
  <si>
    <t>Anas clypeata</t>
  </si>
  <si>
    <t>TRIOCH</t>
  </si>
  <si>
    <t>Tringa ochrupos</t>
  </si>
  <si>
    <t>PHYBOR</t>
  </si>
  <si>
    <t>Phylloscopus borealis</t>
  </si>
  <si>
    <t/>
  </si>
  <si>
    <t>BRALEU</t>
  </si>
  <si>
    <t>Branta leucopsis</t>
  </si>
  <si>
    <t>ANSANS</t>
  </si>
  <si>
    <t>Anser anser</t>
  </si>
  <si>
    <t>AYTFUL</t>
  </si>
  <si>
    <t>Aythya fuligula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</si>
</sst>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56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</cellXfs>
  <cellStyles count="17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E4A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4041581234263"/>
          <c:y val="2.5159920248126556E-2"/>
          <c:w val="0.76063552718568705"/>
          <c:h val="0.84200782805963437"/>
        </c:manualLayout>
      </c:layout>
      <c:barChart>
        <c:barDir val="col"/>
        <c:grouping val="clustered"/>
        <c:varyColors val="0"/>
        <c:ser>
          <c:idx val="0"/>
          <c:order val="0"/>
          <c:tx>
            <c:v>Rengastuksia</c:v>
          </c:tx>
          <c:spPr>
            <a:solidFill>
              <a:schemeClr val="tx1"/>
            </a:solidFill>
            <a:ln w="22225">
              <a:noFill/>
            </a:ln>
          </c:spPr>
          <c:invertIfNegative val="0"/>
          <c:cat>
            <c:numRef>
              <c:f>Kaavio!$A$2:$A$61</c:f>
              <c:numCache>
                <c:formatCode>General</c:formatCode>
                <c:ptCount val="60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</c:numCache>
            </c:numRef>
          </c:cat>
          <c:val>
            <c:numRef>
              <c:f>Kaavio!$B$2:$B$61</c:f>
              <c:numCache>
                <c:formatCode>General</c:formatCode>
                <c:ptCount val="60"/>
                <c:pt idx="0">
                  <c:v>684</c:v>
                </c:pt>
                <c:pt idx="1">
                  <c:v>2869</c:v>
                </c:pt>
                <c:pt idx="2">
                  <c:v>2178</c:v>
                </c:pt>
                <c:pt idx="3">
                  <c:v>4378</c:v>
                </c:pt>
                <c:pt idx="4">
                  <c:v>2044</c:v>
                </c:pt>
                <c:pt idx="5">
                  <c:v>3504</c:v>
                </c:pt>
                <c:pt idx="6">
                  <c:v>1674</c:v>
                </c:pt>
                <c:pt idx="7">
                  <c:v>3382</c:v>
                </c:pt>
                <c:pt idx="8">
                  <c:v>9633</c:v>
                </c:pt>
                <c:pt idx="9">
                  <c:v>7939</c:v>
                </c:pt>
                <c:pt idx="10">
                  <c:v>7566</c:v>
                </c:pt>
                <c:pt idx="11">
                  <c:v>8871</c:v>
                </c:pt>
                <c:pt idx="12">
                  <c:v>4682</c:v>
                </c:pt>
                <c:pt idx="13">
                  <c:v>2766</c:v>
                </c:pt>
                <c:pt idx="14">
                  <c:v>5211</c:v>
                </c:pt>
                <c:pt idx="15">
                  <c:v>1745</c:v>
                </c:pt>
                <c:pt idx="16">
                  <c:v>3640</c:v>
                </c:pt>
                <c:pt idx="17">
                  <c:v>5664</c:v>
                </c:pt>
                <c:pt idx="18">
                  <c:v>6594</c:v>
                </c:pt>
                <c:pt idx="19">
                  <c:v>9547</c:v>
                </c:pt>
                <c:pt idx="20">
                  <c:v>5968</c:v>
                </c:pt>
                <c:pt idx="21">
                  <c:v>6478</c:v>
                </c:pt>
                <c:pt idx="22">
                  <c:v>8833</c:v>
                </c:pt>
                <c:pt idx="23">
                  <c:v>4148</c:v>
                </c:pt>
                <c:pt idx="24">
                  <c:v>8011</c:v>
                </c:pt>
                <c:pt idx="25">
                  <c:v>5740</c:v>
                </c:pt>
                <c:pt idx="26">
                  <c:v>3656</c:v>
                </c:pt>
                <c:pt idx="27">
                  <c:v>6071</c:v>
                </c:pt>
                <c:pt idx="28">
                  <c:v>4779</c:v>
                </c:pt>
                <c:pt idx="29">
                  <c:v>4364</c:v>
                </c:pt>
                <c:pt idx="30">
                  <c:v>5142</c:v>
                </c:pt>
                <c:pt idx="31">
                  <c:v>7159</c:v>
                </c:pt>
                <c:pt idx="32">
                  <c:v>5691</c:v>
                </c:pt>
                <c:pt idx="33">
                  <c:v>6298</c:v>
                </c:pt>
                <c:pt idx="34">
                  <c:v>4795</c:v>
                </c:pt>
                <c:pt idx="35">
                  <c:v>5841</c:v>
                </c:pt>
                <c:pt idx="36">
                  <c:v>5895</c:v>
                </c:pt>
                <c:pt idx="37">
                  <c:v>2055</c:v>
                </c:pt>
                <c:pt idx="38">
                  <c:v>2686</c:v>
                </c:pt>
                <c:pt idx="39">
                  <c:v>2890</c:v>
                </c:pt>
                <c:pt idx="40">
                  <c:v>4360</c:v>
                </c:pt>
                <c:pt idx="41">
                  <c:v>8841</c:v>
                </c:pt>
                <c:pt idx="42">
                  <c:v>4243</c:v>
                </c:pt>
                <c:pt idx="43">
                  <c:v>4994</c:v>
                </c:pt>
                <c:pt idx="44">
                  <c:v>4958</c:v>
                </c:pt>
                <c:pt idx="45">
                  <c:v>5438</c:v>
                </c:pt>
                <c:pt idx="46">
                  <c:v>4690</c:v>
                </c:pt>
                <c:pt idx="47">
                  <c:v>2766</c:v>
                </c:pt>
                <c:pt idx="48">
                  <c:v>895</c:v>
                </c:pt>
                <c:pt idx="49">
                  <c:v>3564</c:v>
                </c:pt>
                <c:pt idx="50">
                  <c:v>2026</c:v>
                </c:pt>
                <c:pt idx="51">
                  <c:v>4009</c:v>
                </c:pt>
                <c:pt idx="52">
                  <c:v>9750</c:v>
                </c:pt>
                <c:pt idx="53">
                  <c:v>10648</c:v>
                </c:pt>
                <c:pt idx="54">
                  <c:v>14290</c:v>
                </c:pt>
                <c:pt idx="55">
                  <c:v>14655</c:v>
                </c:pt>
                <c:pt idx="56">
                  <c:v>16489</c:v>
                </c:pt>
                <c:pt idx="57">
                  <c:v>23589</c:v>
                </c:pt>
                <c:pt idx="58">
                  <c:v>16406</c:v>
                </c:pt>
                <c:pt idx="59">
                  <c:v>18199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3-064B-AFB4-E9AF34581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35463984"/>
        <c:axId val="-1946449984"/>
      </c:barChart>
      <c:lineChart>
        <c:grouping val="standard"/>
        <c:varyColors val="0"/>
        <c:ser>
          <c:idx val="1"/>
          <c:order val="1"/>
          <c:tx>
            <c:v>Rengastusvuorokausia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Kaavio!$A$2:$A$61</c:f>
              <c:numCache>
                <c:formatCode>General</c:formatCode>
                <c:ptCount val="60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</c:numCache>
            </c:numRef>
          </c:cat>
          <c:val>
            <c:numRef>
              <c:f>Kaavio!$D$2:$D$61</c:f>
              <c:numCache>
                <c:formatCode>General</c:formatCode>
                <c:ptCount val="60"/>
                <c:pt idx="0">
                  <c:v>24</c:v>
                </c:pt>
                <c:pt idx="1">
                  <c:v>49</c:v>
                </c:pt>
                <c:pt idx="2">
                  <c:v>70</c:v>
                </c:pt>
                <c:pt idx="3">
                  <c:v>78</c:v>
                </c:pt>
                <c:pt idx="4">
                  <c:v>42</c:v>
                </c:pt>
                <c:pt idx="5">
                  <c:v>69</c:v>
                </c:pt>
                <c:pt idx="6">
                  <c:v>66</c:v>
                </c:pt>
                <c:pt idx="7">
                  <c:v>70</c:v>
                </c:pt>
                <c:pt idx="8">
                  <c:v>121</c:v>
                </c:pt>
                <c:pt idx="9">
                  <c:v>82</c:v>
                </c:pt>
                <c:pt idx="10">
                  <c:v>87</c:v>
                </c:pt>
                <c:pt idx="11">
                  <c:v>91</c:v>
                </c:pt>
                <c:pt idx="12">
                  <c:v>57</c:v>
                </c:pt>
                <c:pt idx="13">
                  <c:v>48</c:v>
                </c:pt>
                <c:pt idx="14">
                  <c:v>52</c:v>
                </c:pt>
                <c:pt idx="15">
                  <c:v>33</c:v>
                </c:pt>
                <c:pt idx="16">
                  <c:v>50</c:v>
                </c:pt>
                <c:pt idx="17">
                  <c:v>79</c:v>
                </c:pt>
                <c:pt idx="18">
                  <c:v>63</c:v>
                </c:pt>
                <c:pt idx="19">
                  <c:v>102</c:v>
                </c:pt>
                <c:pt idx="20">
                  <c:v>81</c:v>
                </c:pt>
                <c:pt idx="21">
                  <c:v>65</c:v>
                </c:pt>
                <c:pt idx="22">
                  <c:v>144</c:v>
                </c:pt>
                <c:pt idx="23">
                  <c:v>86</c:v>
                </c:pt>
                <c:pt idx="24">
                  <c:v>97</c:v>
                </c:pt>
                <c:pt idx="25">
                  <c:v>104</c:v>
                </c:pt>
                <c:pt idx="26">
                  <c:v>69</c:v>
                </c:pt>
                <c:pt idx="27">
                  <c:v>88</c:v>
                </c:pt>
                <c:pt idx="28">
                  <c:v>79</c:v>
                </c:pt>
                <c:pt idx="29">
                  <c:v>70</c:v>
                </c:pt>
                <c:pt idx="30">
                  <c:v>89</c:v>
                </c:pt>
                <c:pt idx="31">
                  <c:v>98</c:v>
                </c:pt>
                <c:pt idx="32">
                  <c:v>134</c:v>
                </c:pt>
                <c:pt idx="33">
                  <c:v>91</c:v>
                </c:pt>
                <c:pt idx="34">
                  <c:v>81</c:v>
                </c:pt>
                <c:pt idx="35">
                  <c:v>81</c:v>
                </c:pt>
                <c:pt idx="36">
                  <c:v>81</c:v>
                </c:pt>
                <c:pt idx="37">
                  <c:v>58</c:v>
                </c:pt>
                <c:pt idx="38">
                  <c:v>51</c:v>
                </c:pt>
                <c:pt idx="39">
                  <c:v>45</c:v>
                </c:pt>
                <c:pt idx="40">
                  <c:v>91</c:v>
                </c:pt>
                <c:pt idx="41">
                  <c:v>110</c:v>
                </c:pt>
                <c:pt idx="42">
                  <c:v>59</c:v>
                </c:pt>
                <c:pt idx="43">
                  <c:v>53</c:v>
                </c:pt>
                <c:pt idx="44">
                  <c:v>50</c:v>
                </c:pt>
                <c:pt idx="45">
                  <c:v>66</c:v>
                </c:pt>
                <c:pt idx="46">
                  <c:v>54</c:v>
                </c:pt>
                <c:pt idx="47">
                  <c:v>48</c:v>
                </c:pt>
                <c:pt idx="48">
                  <c:v>37</c:v>
                </c:pt>
                <c:pt idx="49">
                  <c:v>60</c:v>
                </c:pt>
                <c:pt idx="50">
                  <c:v>52</c:v>
                </c:pt>
                <c:pt idx="51">
                  <c:v>68</c:v>
                </c:pt>
                <c:pt idx="52">
                  <c:v>87</c:v>
                </c:pt>
                <c:pt idx="53">
                  <c:v>155</c:v>
                </c:pt>
                <c:pt idx="54">
                  <c:v>150</c:v>
                </c:pt>
                <c:pt idx="55">
                  <c:v>162</c:v>
                </c:pt>
                <c:pt idx="56">
                  <c:v>179</c:v>
                </c:pt>
                <c:pt idx="57">
                  <c:v>179</c:v>
                </c:pt>
                <c:pt idx="58">
                  <c:v>151</c:v>
                </c:pt>
                <c:pt idx="59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C3-064B-AFB4-E9AF34581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46496304"/>
        <c:axId val="-1951730960"/>
      </c:lineChart>
      <c:catAx>
        <c:axId val="-193546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fi-FI"/>
          </a:p>
        </c:txPr>
        <c:crossAx val="-1946449984"/>
        <c:crosses val="autoZero"/>
        <c:auto val="1"/>
        <c:lblAlgn val="ctr"/>
        <c:lblOffset val="100"/>
        <c:noMultiLvlLbl val="0"/>
      </c:catAx>
      <c:valAx>
        <c:axId val="-194644998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fi-FI" sz="1100" b="0"/>
                  <a:t>Rengastusten lukumäärä</a:t>
                </a:r>
              </a:p>
            </c:rich>
          </c:tx>
          <c:layout>
            <c:manualLayout>
              <c:xMode val="edge"/>
              <c:yMode val="edge"/>
              <c:x val="1.1521014123825155E-3"/>
              <c:y val="0.22538450637030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fi-FI"/>
          </a:p>
        </c:txPr>
        <c:crossAx val="-1935463984"/>
        <c:crosses val="autoZero"/>
        <c:crossBetween val="between"/>
      </c:valAx>
      <c:valAx>
        <c:axId val="-19517309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fi-FI" sz="1100" b="0"/>
                  <a:t>Rengastusvuorokausien määrä</a:t>
                </a:r>
              </a:p>
            </c:rich>
          </c:tx>
          <c:layout>
            <c:manualLayout>
              <c:xMode val="edge"/>
              <c:yMode val="edge"/>
              <c:x val="0.96221159668768796"/>
              <c:y val="0.1749532382700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i-FI"/>
          </a:p>
        </c:txPr>
        <c:crossAx val="-1946496304"/>
        <c:crosses val="max"/>
        <c:crossBetween val="between"/>
      </c:valAx>
      <c:catAx>
        <c:axId val="-194649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517309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22403395667320705"/>
          <c:y val="4.1217395255347712E-2"/>
          <c:w val="0.56201268798874215"/>
          <c:h val="7.0425220718610682E-2"/>
        </c:manualLayout>
      </c:layout>
      <c:overlay val="0"/>
      <c:txPr>
        <a:bodyPr/>
        <a:lstStyle/>
        <a:p>
          <a:pPr>
            <a:defRPr sz="1100">
              <a:solidFill>
                <a:schemeClr val="tx1"/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508333</xdr:colOff>
      <xdr:row>10</xdr:row>
      <xdr:rowOff>85073</xdr:rowOff>
    </xdr:from>
    <xdr:to>
      <xdr:col>12</xdr:col>
      <xdr:colOff>371110</xdr:colOff>
      <xdr:row>28</xdr:row>
      <xdr:rowOff>204231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14"/>
  <sheetViews>
    <sheetView tabSelected="1" zoomScale="115" zoomScaleNormal="115" zoomScalePageLayoutView="115" workbookViewId="0">
      <pane xSplit="3" ySplit="3" topLeftCell="BK32" activePane="bottomRight" state="frozen"/>
      <selection pane="topRight" activeCell="D1" sqref="D1"/>
      <selection pane="bottomLeft" activeCell="A4" sqref="A4"/>
      <selection pane="bottomRight" activeCell="BL7" sqref="BL7"/>
    </sheetView>
  </sheetViews>
  <sheetFormatPr baseColWidth="10" defaultColWidth="8.796875" defaultRowHeight="14" customHeight="1" x14ac:dyDescent="0.15"/>
  <cols>
    <col min="1" max="1" width="8.796875" style="3"/>
    <col min="2" max="2" width="23.59765625" style="3" bestFit="1" customWidth="1"/>
    <col min="3" max="3" width="8.3984375" style="3" bestFit="1" customWidth="1"/>
    <col min="4" max="64" width="5.19921875" style="3" customWidth="1"/>
    <col min="65" max="65" width="9.796875" style="3" bestFit="1" customWidth="1"/>
    <col min="66" max="16384" width="8.796875" style="3"/>
  </cols>
  <sheetData>
    <row r="1" spans="1:70" ht="14" customHeight="1" thickBot="1" x14ac:dyDescent="0.2">
      <c r="B1" s="3" t="s">
        <v>355</v>
      </c>
      <c r="C1" s="4">
        <f>SUM(C4:C212)</f>
        <v>393452</v>
      </c>
      <c r="D1" s="8">
        <v>1962</v>
      </c>
      <c r="E1" s="7">
        <v>1963</v>
      </c>
      <c r="F1" s="8">
        <v>1964</v>
      </c>
      <c r="G1" s="7">
        <v>1965</v>
      </c>
      <c r="H1" s="8">
        <v>1966</v>
      </c>
      <c r="I1" s="7">
        <v>1967</v>
      </c>
      <c r="J1" s="8">
        <v>1968</v>
      </c>
      <c r="K1" s="7">
        <v>1969</v>
      </c>
      <c r="L1" s="8">
        <v>1970</v>
      </c>
      <c r="M1" s="7">
        <v>1971</v>
      </c>
      <c r="N1" s="8">
        <v>1972</v>
      </c>
      <c r="O1" s="7">
        <v>1973</v>
      </c>
      <c r="P1" s="8">
        <v>1974</v>
      </c>
      <c r="Q1" s="7">
        <v>1975</v>
      </c>
      <c r="R1" s="8">
        <v>1976</v>
      </c>
      <c r="S1" s="7">
        <v>1977</v>
      </c>
      <c r="T1" s="8">
        <v>1978</v>
      </c>
      <c r="U1" s="7">
        <v>1979</v>
      </c>
      <c r="V1" s="8">
        <v>1980</v>
      </c>
      <c r="W1" s="7">
        <v>1981</v>
      </c>
      <c r="X1" s="8">
        <v>1982</v>
      </c>
      <c r="Y1" s="8">
        <v>1983</v>
      </c>
      <c r="Z1" s="7">
        <v>1984</v>
      </c>
      <c r="AA1" s="8">
        <v>1985</v>
      </c>
      <c r="AB1" s="7">
        <v>1986</v>
      </c>
      <c r="AC1" s="8">
        <v>1987</v>
      </c>
      <c r="AD1" s="7">
        <v>1988</v>
      </c>
      <c r="AE1" s="8">
        <v>1989</v>
      </c>
      <c r="AF1" s="7">
        <v>1990</v>
      </c>
      <c r="AG1" s="8">
        <v>1991</v>
      </c>
      <c r="AH1" s="7">
        <v>1992</v>
      </c>
      <c r="AI1" s="8">
        <v>1993</v>
      </c>
      <c r="AJ1" s="7">
        <v>1994</v>
      </c>
      <c r="AK1" s="8">
        <v>1995</v>
      </c>
      <c r="AL1" s="7">
        <v>1996</v>
      </c>
      <c r="AM1" s="8">
        <v>1997</v>
      </c>
      <c r="AN1" s="7">
        <v>1998</v>
      </c>
      <c r="AO1" s="8">
        <v>1999</v>
      </c>
      <c r="AP1" s="7">
        <v>2000</v>
      </c>
      <c r="AQ1" s="7">
        <v>2001</v>
      </c>
      <c r="AR1" s="7">
        <v>2002</v>
      </c>
      <c r="AS1" s="7">
        <v>2003</v>
      </c>
      <c r="AT1" s="7">
        <v>2004</v>
      </c>
      <c r="AU1" s="7">
        <v>2005</v>
      </c>
      <c r="AV1" s="7">
        <v>2006</v>
      </c>
      <c r="AW1" s="7">
        <v>2007</v>
      </c>
      <c r="AX1" s="7">
        <v>2008</v>
      </c>
      <c r="AY1" s="7">
        <v>2009</v>
      </c>
      <c r="AZ1" s="7">
        <v>2010</v>
      </c>
      <c r="BA1" s="7">
        <v>2011</v>
      </c>
      <c r="BB1" s="7">
        <v>2012</v>
      </c>
      <c r="BC1" s="7">
        <v>2013</v>
      </c>
      <c r="BD1" s="7">
        <v>2014</v>
      </c>
      <c r="BE1" s="7">
        <v>2015</v>
      </c>
      <c r="BF1" s="7">
        <v>2016</v>
      </c>
      <c r="BG1" s="7">
        <v>2017</v>
      </c>
      <c r="BH1" s="7">
        <v>2018</v>
      </c>
      <c r="BI1" s="7">
        <v>2019</v>
      </c>
      <c r="BJ1" s="7">
        <v>2020</v>
      </c>
      <c r="BK1" s="7">
        <v>2021</v>
      </c>
      <c r="BL1" s="7">
        <v>2022</v>
      </c>
    </row>
    <row r="2" spans="1:70" ht="14" customHeight="1" x14ac:dyDescent="0.15">
      <c r="A2" s="2"/>
      <c r="B2" s="3" t="s">
        <v>363</v>
      </c>
      <c r="C2" s="5">
        <f>AVERAGE(D2:BJ2)</f>
        <v>6062.9830508474579</v>
      </c>
      <c r="D2" s="6">
        <f>SUM(D4:D212)</f>
        <v>684</v>
      </c>
      <c r="E2" s="6">
        <f t="shared" ref="E2:AS2" si="0">SUM(E4:E212)</f>
        <v>2869</v>
      </c>
      <c r="F2" s="6">
        <f t="shared" si="0"/>
        <v>2178</v>
      </c>
      <c r="G2" s="6">
        <f t="shared" si="0"/>
        <v>4378</v>
      </c>
      <c r="H2" s="6">
        <f t="shared" si="0"/>
        <v>2044</v>
      </c>
      <c r="I2" s="6">
        <f t="shared" si="0"/>
        <v>3504</v>
      </c>
      <c r="J2" s="6">
        <f t="shared" si="0"/>
        <v>1674</v>
      </c>
      <c r="K2" s="6">
        <f t="shared" si="0"/>
        <v>3382</v>
      </c>
      <c r="L2" s="6">
        <f t="shared" si="0"/>
        <v>9633</v>
      </c>
      <c r="M2" s="6">
        <f t="shared" si="0"/>
        <v>7939</v>
      </c>
      <c r="N2" s="6">
        <f t="shared" si="0"/>
        <v>7566</v>
      </c>
      <c r="O2" s="6">
        <f t="shared" si="0"/>
        <v>8871</v>
      </c>
      <c r="P2" s="6">
        <f t="shared" si="0"/>
        <v>4682</v>
      </c>
      <c r="Q2" s="6">
        <f t="shared" si="0"/>
        <v>2766</v>
      </c>
      <c r="R2" s="6">
        <f t="shared" si="0"/>
        <v>5211</v>
      </c>
      <c r="S2" s="6">
        <f t="shared" si="0"/>
        <v>1745</v>
      </c>
      <c r="T2" s="6">
        <f t="shared" si="0"/>
        <v>3640</v>
      </c>
      <c r="U2" s="6">
        <f t="shared" si="0"/>
        <v>5664</v>
      </c>
      <c r="V2" s="6">
        <f t="shared" si="0"/>
        <v>6594</v>
      </c>
      <c r="W2" s="6">
        <f t="shared" si="0"/>
        <v>9547</v>
      </c>
      <c r="X2" s="6">
        <f t="shared" si="0"/>
        <v>5968</v>
      </c>
      <c r="Y2" s="6">
        <f t="shared" si="0"/>
        <v>6478</v>
      </c>
      <c r="Z2" s="6">
        <f t="shared" si="0"/>
        <v>8833</v>
      </c>
      <c r="AA2" s="6">
        <f t="shared" si="0"/>
        <v>4148</v>
      </c>
      <c r="AB2" s="6">
        <f t="shared" si="0"/>
        <v>8011</v>
      </c>
      <c r="AC2" s="6">
        <f t="shared" si="0"/>
        <v>5740</v>
      </c>
      <c r="AD2" s="6">
        <f t="shared" si="0"/>
        <v>3656</v>
      </c>
      <c r="AE2" s="6">
        <f t="shared" si="0"/>
        <v>6071</v>
      </c>
      <c r="AF2" s="6">
        <f t="shared" si="0"/>
        <v>4779</v>
      </c>
      <c r="AG2" s="6">
        <f t="shared" si="0"/>
        <v>4364</v>
      </c>
      <c r="AH2" s="6">
        <f t="shared" si="0"/>
        <v>5142</v>
      </c>
      <c r="AI2" s="6">
        <f t="shared" si="0"/>
        <v>7159</v>
      </c>
      <c r="AJ2" s="6">
        <f t="shared" si="0"/>
        <v>5691</v>
      </c>
      <c r="AK2" s="6">
        <f t="shared" si="0"/>
        <v>6298</v>
      </c>
      <c r="AL2" s="6">
        <f t="shared" si="0"/>
        <v>4795</v>
      </c>
      <c r="AM2" s="6">
        <f t="shared" si="0"/>
        <v>5841</v>
      </c>
      <c r="AN2" s="6">
        <f t="shared" si="0"/>
        <v>5895</v>
      </c>
      <c r="AO2" s="6">
        <f t="shared" si="0"/>
        <v>2055</v>
      </c>
      <c r="AP2" s="6">
        <f t="shared" si="0"/>
        <v>2686</v>
      </c>
      <c r="AQ2" s="6">
        <f t="shared" si="0"/>
        <v>2890</v>
      </c>
      <c r="AR2" s="6">
        <f t="shared" si="0"/>
        <v>4360</v>
      </c>
      <c r="AS2" s="6">
        <f t="shared" si="0"/>
        <v>8841</v>
      </c>
      <c r="AT2" s="6">
        <f t="shared" ref="AT2:BB2" si="1">SUM(AT4:AT212)</f>
        <v>4243</v>
      </c>
      <c r="AU2" s="6">
        <f t="shared" si="1"/>
        <v>4994</v>
      </c>
      <c r="AV2" s="6">
        <f t="shared" si="1"/>
        <v>4958</v>
      </c>
      <c r="AW2" s="6">
        <f t="shared" si="1"/>
        <v>5438</v>
      </c>
      <c r="AX2" s="6">
        <f t="shared" si="1"/>
        <v>4690</v>
      </c>
      <c r="AY2" s="6">
        <f t="shared" si="1"/>
        <v>2766</v>
      </c>
      <c r="AZ2" s="6">
        <f t="shared" si="1"/>
        <v>895</v>
      </c>
      <c r="BA2" s="6">
        <f t="shared" si="1"/>
        <v>3564</v>
      </c>
      <c r="BB2" s="6">
        <f t="shared" si="1"/>
        <v>2039</v>
      </c>
      <c r="BC2" s="6">
        <f t="shared" ref="BC2:BH2" si="2">SUM(BC4:BC212)</f>
        <v>4009</v>
      </c>
      <c r="BD2" s="6">
        <f t="shared" si="2"/>
        <v>9750</v>
      </c>
      <c r="BE2" s="6">
        <f t="shared" si="2"/>
        <v>10669</v>
      </c>
      <c r="BF2" s="6">
        <f t="shared" si="2"/>
        <v>14290</v>
      </c>
      <c r="BG2" s="6">
        <f t="shared" si="2"/>
        <v>14655</v>
      </c>
      <c r="BH2" s="6">
        <f t="shared" si="2"/>
        <v>16489</v>
      </c>
      <c r="BI2" s="6">
        <f t="shared" ref="BI2:BJ2" si="3">SUM(BI4:BI212)</f>
        <v>23589</v>
      </c>
      <c r="BJ2" s="6">
        <f t="shared" si="3"/>
        <v>16406</v>
      </c>
      <c r="BK2" s="6">
        <f>SUM(BK4:BK212)</f>
        <v>18190</v>
      </c>
      <c r="BL2" s="6">
        <f>SUM(BL4:BL212)</f>
        <v>17546</v>
      </c>
      <c r="BM2" s="17"/>
      <c r="BN2" s="2"/>
      <c r="BP2" s="6">
        <f>SUM(BP4:BP212)</f>
        <v>52142</v>
      </c>
    </row>
    <row r="3" spans="1:70" ht="14" customHeight="1" x14ac:dyDescent="0.15">
      <c r="A3" s="1">
        <f>COUNTA(A4:A212)</f>
        <v>203</v>
      </c>
      <c r="B3" s="3" t="s">
        <v>362</v>
      </c>
      <c r="C3" s="5">
        <f>AVERAGE(D3:BJ3)</f>
        <v>73.406779661016955</v>
      </c>
      <c r="D3" s="5">
        <f>COUNTIF(D4:D212, "&gt;0")</f>
        <v>43</v>
      </c>
      <c r="E3" s="5">
        <f t="shared" ref="E3:AS3" si="4">COUNTIF(E4:E212, "&gt;0")</f>
        <v>71</v>
      </c>
      <c r="F3" s="5">
        <f t="shared" si="4"/>
        <v>66</v>
      </c>
      <c r="G3" s="5">
        <f t="shared" si="4"/>
        <v>76</v>
      </c>
      <c r="H3" s="5">
        <f t="shared" si="4"/>
        <v>53</v>
      </c>
      <c r="I3" s="5">
        <f t="shared" si="4"/>
        <v>75</v>
      </c>
      <c r="J3" s="5">
        <f t="shared" si="4"/>
        <v>65</v>
      </c>
      <c r="K3" s="5">
        <f t="shared" si="4"/>
        <v>77</v>
      </c>
      <c r="L3" s="5">
        <f t="shared" si="4"/>
        <v>99</v>
      </c>
      <c r="M3" s="5">
        <f t="shared" si="4"/>
        <v>92</v>
      </c>
      <c r="N3" s="5">
        <f t="shared" si="4"/>
        <v>80</v>
      </c>
      <c r="O3" s="5">
        <f t="shared" si="4"/>
        <v>84</v>
      </c>
      <c r="P3" s="5">
        <f t="shared" si="4"/>
        <v>70</v>
      </c>
      <c r="Q3" s="5">
        <f t="shared" si="4"/>
        <v>55</v>
      </c>
      <c r="R3" s="5">
        <f t="shared" si="4"/>
        <v>72</v>
      </c>
      <c r="S3" s="5">
        <f t="shared" si="4"/>
        <v>57</v>
      </c>
      <c r="T3" s="5">
        <f t="shared" si="4"/>
        <v>56</v>
      </c>
      <c r="U3" s="5">
        <f t="shared" si="4"/>
        <v>85</v>
      </c>
      <c r="V3" s="5">
        <f t="shared" si="4"/>
        <v>74</v>
      </c>
      <c r="W3" s="5">
        <f t="shared" si="4"/>
        <v>94</v>
      </c>
      <c r="X3" s="5">
        <f t="shared" si="4"/>
        <v>82</v>
      </c>
      <c r="Y3" s="5">
        <f t="shared" si="4"/>
        <v>70</v>
      </c>
      <c r="Z3" s="5">
        <f t="shared" si="4"/>
        <v>104</v>
      </c>
      <c r="AA3" s="5">
        <f t="shared" si="4"/>
        <v>87</v>
      </c>
      <c r="AB3" s="5">
        <f t="shared" si="4"/>
        <v>83</v>
      </c>
      <c r="AC3" s="5">
        <f t="shared" si="4"/>
        <v>82</v>
      </c>
      <c r="AD3" s="5">
        <f t="shared" si="4"/>
        <v>72</v>
      </c>
      <c r="AE3" s="5">
        <f t="shared" si="4"/>
        <v>78</v>
      </c>
      <c r="AF3" s="5">
        <f t="shared" si="4"/>
        <v>82</v>
      </c>
      <c r="AG3" s="5">
        <f t="shared" si="4"/>
        <v>66</v>
      </c>
      <c r="AH3" s="5">
        <f t="shared" si="4"/>
        <v>81</v>
      </c>
      <c r="AI3" s="5">
        <f t="shared" si="4"/>
        <v>76</v>
      </c>
      <c r="AJ3" s="5">
        <f t="shared" si="4"/>
        <v>82</v>
      </c>
      <c r="AK3" s="5">
        <f t="shared" si="4"/>
        <v>70</v>
      </c>
      <c r="AL3" s="5">
        <f t="shared" si="4"/>
        <v>72</v>
      </c>
      <c r="AM3" s="5">
        <f t="shared" si="4"/>
        <v>77</v>
      </c>
      <c r="AN3" s="5">
        <f t="shared" si="4"/>
        <v>67</v>
      </c>
      <c r="AO3" s="5">
        <f t="shared" si="4"/>
        <v>64</v>
      </c>
      <c r="AP3" s="5">
        <f t="shared" si="4"/>
        <v>68</v>
      </c>
      <c r="AQ3" s="5">
        <f t="shared" si="4"/>
        <v>69</v>
      </c>
      <c r="AR3" s="5">
        <f t="shared" si="4"/>
        <v>67</v>
      </c>
      <c r="AS3" s="5">
        <f t="shared" si="4"/>
        <v>80</v>
      </c>
      <c r="AT3" s="5">
        <f t="shared" ref="AT3:BB3" si="5">COUNTIF(AT4:AT212, "&gt;0")</f>
        <v>61</v>
      </c>
      <c r="AU3" s="5">
        <f t="shared" si="5"/>
        <v>62</v>
      </c>
      <c r="AV3" s="5">
        <f t="shared" si="5"/>
        <v>61</v>
      </c>
      <c r="AW3" s="5">
        <f t="shared" si="5"/>
        <v>58</v>
      </c>
      <c r="AX3" s="5">
        <f t="shared" si="5"/>
        <v>58</v>
      </c>
      <c r="AY3" s="5">
        <f t="shared" si="5"/>
        <v>54</v>
      </c>
      <c r="AZ3" s="5">
        <f t="shared" si="5"/>
        <v>45</v>
      </c>
      <c r="BA3" s="5">
        <f t="shared" si="5"/>
        <v>60</v>
      </c>
      <c r="BB3" s="5">
        <f t="shared" si="5"/>
        <v>53</v>
      </c>
      <c r="BC3" s="5">
        <f t="shared" ref="BC3:BH3" si="6">COUNTIF(BC4:BC212, "&gt;0")</f>
        <v>63</v>
      </c>
      <c r="BD3" s="5">
        <f t="shared" si="6"/>
        <v>77</v>
      </c>
      <c r="BE3" s="5">
        <f t="shared" si="6"/>
        <v>90</v>
      </c>
      <c r="BF3" s="5">
        <f t="shared" si="6"/>
        <v>101</v>
      </c>
      <c r="BG3" s="5">
        <f t="shared" si="6"/>
        <v>96</v>
      </c>
      <c r="BH3" s="5">
        <f t="shared" si="6"/>
        <v>97</v>
      </c>
      <c r="BI3" s="5">
        <f t="shared" ref="BI3:BJ3" si="7">COUNTIF(BI4:BI212, "&gt;0")</f>
        <v>91</v>
      </c>
      <c r="BJ3" s="5">
        <f t="shared" si="7"/>
        <v>81</v>
      </c>
      <c r="BK3" s="5">
        <f t="shared" ref="BK3:BL3" si="8">COUNTIF(BK4:BK212, "&gt;0")</f>
        <v>94</v>
      </c>
      <c r="BL3" s="5">
        <f t="shared" si="8"/>
        <v>105</v>
      </c>
      <c r="BM3" s="3" t="s">
        <v>386</v>
      </c>
      <c r="BN3" s="3" t="s">
        <v>393</v>
      </c>
      <c r="BP3" s="5">
        <f t="shared" ref="BP3" si="9">COUNTIF(BP4:BP212, "&gt;0")</f>
        <v>124</v>
      </c>
    </row>
    <row r="4" spans="1:70" ht="14" customHeight="1" x14ac:dyDescent="0.15">
      <c r="A4" s="3" t="s">
        <v>4</v>
      </c>
      <c r="B4" s="9" t="s">
        <v>5</v>
      </c>
      <c r="C4" s="5">
        <f>SUM(D4:BL4)</f>
        <v>3</v>
      </c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>
        <v>1</v>
      </c>
      <c r="AI4" s="12"/>
      <c r="AJ4" s="12"/>
      <c r="AK4" s="12"/>
      <c r="AL4" s="12">
        <v>1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>
        <v>1</v>
      </c>
      <c r="BL4" s="3" t="s">
        <v>411</v>
      </c>
      <c r="BM4" s="14">
        <f>SUM(D4:BJ4)/(2020-1961)</f>
        <v>3.3898305084745763E-2</v>
      </c>
      <c r="BN4" s="2">
        <f>MAX(D4:BJ4)</f>
        <v>1</v>
      </c>
      <c r="BP4" s="3">
        <f>SUM(BJ4:BL4)</f>
        <v>1</v>
      </c>
      <c r="BQ4" s="18"/>
      <c r="BR4"/>
    </row>
    <row r="5" spans="1:70" ht="14" customHeight="1" x14ac:dyDescent="0.15">
      <c r="A5" s="3" t="s">
        <v>414</v>
      </c>
      <c r="B5" s="9" t="s">
        <v>415</v>
      </c>
      <c r="C5" s="5">
        <f t="shared" ref="C5:C68" si="10">SUM(D5:BL5)</f>
        <v>2</v>
      </c>
      <c r="D5" s="15"/>
      <c r="BL5" s="3">
        <v>2</v>
      </c>
      <c r="BM5" s="14">
        <f>SUM(D5:BJ5)/(2020-1961)</f>
        <v>0</v>
      </c>
      <c r="BN5" s="2">
        <f>MAX(D5:BJ5)</f>
        <v>0</v>
      </c>
      <c r="BP5" s="3">
        <f t="shared" ref="BP5:BP68" si="11">SUM(BJ5:BL5)</f>
        <v>2</v>
      </c>
      <c r="BQ5" s="18"/>
      <c r="BR5"/>
    </row>
    <row r="6" spans="1:70" ht="14" customHeight="1" x14ac:dyDescent="0.15">
      <c r="A6" s="3" t="s">
        <v>6</v>
      </c>
      <c r="B6" s="9" t="s">
        <v>7</v>
      </c>
      <c r="C6" s="5">
        <f t="shared" si="10"/>
        <v>1</v>
      </c>
      <c r="D6" s="13"/>
      <c r="Z6" s="3">
        <v>1</v>
      </c>
      <c r="BK6" s="3" t="s">
        <v>411</v>
      </c>
      <c r="BL6" s="3" t="s">
        <v>411</v>
      </c>
      <c r="BM6" s="14">
        <f t="shared" ref="BM6:BM73" si="12">SUM(D6:BJ6)/(2020-1961)</f>
        <v>1.6949152542372881E-2</v>
      </c>
      <c r="BN6" s="3">
        <f t="shared" ref="BN6:BN73" si="13">MAX(D6:BJ6)</f>
        <v>1</v>
      </c>
      <c r="BP6" s="3">
        <f t="shared" si="11"/>
        <v>0</v>
      </c>
    </row>
    <row r="7" spans="1:70" ht="14" customHeight="1" x14ac:dyDescent="0.15">
      <c r="A7" s="3" t="s">
        <v>412</v>
      </c>
      <c r="B7" s="9" t="s">
        <v>413</v>
      </c>
      <c r="C7" s="5">
        <f t="shared" si="10"/>
        <v>1</v>
      </c>
      <c r="D7" s="13"/>
      <c r="BL7" s="3">
        <v>1</v>
      </c>
      <c r="BM7" s="14">
        <f t="shared" ref="BM7" si="14">SUM(D7:BJ7)/(2020-1961)</f>
        <v>0</v>
      </c>
      <c r="BN7" s="3">
        <f t="shared" ref="BN7" si="15">MAX(D7:BJ7)</f>
        <v>0</v>
      </c>
      <c r="BP7" s="3">
        <f t="shared" si="11"/>
        <v>1</v>
      </c>
    </row>
    <row r="8" spans="1:70" ht="14" customHeight="1" x14ac:dyDescent="0.15">
      <c r="A8" s="3" t="s">
        <v>8</v>
      </c>
      <c r="B8" s="9" t="s">
        <v>9</v>
      </c>
      <c r="C8" s="5">
        <f t="shared" si="10"/>
        <v>35</v>
      </c>
      <c r="D8" s="13"/>
      <c r="E8" s="3">
        <v>8</v>
      </c>
      <c r="G8" s="3">
        <v>5</v>
      </c>
      <c r="I8" s="3">
        <v>3</v>
      </c>
      <c r="L8" s="3">
        <v>3</v>
      </c>
      <c r="O8" s="3">
        <v>2</v>
      </c>
      <c r="R8" s="3">
        <v>2</v>
      </c>
      <c r="BK8" s="3">
        <v>8</v>
      </c>
      <c r="BL8" s="3">
        <v>4</v>
      </c>
      <c r="BM8" s="14">
        <f t="shared" si="12"/>
        <v>0.38983050847457629</v>
      </c>
      <c r="BN8" s="3">
        <f t="shared" si="13"/>
        <v>8</v>
      </c>
      <c r="BP8" s="3">
        <f t="shared" si="11"/>
        <v>12</v>
      </c>
    </row>
    <row r="9" spans="1:70" ht="14" customHeight="1" x14ac:dyDescent="0.15">
      <c r="A9" s="3" t="s">
        <v>10</v>
      </c>
      <c r="B9" s="9" t="s">
        <v>11</v>
      </c>
      <c r="C9" s="5">
        <f t="shared" si="10"/>
        <v>12</v>
      </c>
      <c r="D9" s="13"/>
      <c r="G9" s="3">
        <v>1</v>
      </c>
      <c r="I9" s="3">
        <v>1</v>
      </c>
      <c r="J9" s="3">
        <v>1</v>
      </c>
      <c r="AG9" s="3">
        <v>1</v>
      </c>
      <c r="AH9" s="3">
        <v>2</v>
      </c>
      <c r="BK9" s="3">
        <v>2</v>
      </c>
      <c r="BL9" s="3">
        <v>4</v>
      </c>
      <c r="BM9" s="14">
        <f t="shared" si="12"/>
        <v>0.10169491525423729</v>
      </c>
      <c r="BN9" s="3">
        <f t="shared" si="13"/>
        <v>2</v>
      </c>
      <c r="BP9" s="3">
        <f t="shared" si="11"/>
        <v>6</v>
      </c>
    </row>
    <row r="10" spans="1:70" ht="14" customHeight="1" x14ac:dyDescent="0.15">
      <c r="A10" s="3" t="s">
        <v>12</v>
      </c>
      <c r="B10" s="9" t="s">
        <v>13</v>
      </c>
      <c r="C10" s="5">
        <f t="shared" si="10"/>
        <v>2</v>
      </c>
      <c r="D10" s="13"/>
      <c r="AH10" s="3">
        <v>1</v>
      </c>
      <c r="AM10" s="3">
        <v>1</v>
      </c>
      <c r="BK10" s="3" t="s">
        <v>411</v>
      </c>
      <c r="BL10" s="3" t="s">
        <v>411</v>
      </c>
      <c r="BM10" s="14">
        <f t="shared" si="12"/>
        <v>3.3898305084745763E-2</v>
      </c>
      <c r="BN10" s="3">
        <f t="shared" si="13"/>
        <v>1</v>
      </c>
      <c r="BP10" s="3">
        <f t="shared" si="11"/>
        <v>0</v>
      </c>
    </row>
    <row r="11" spans="1:70" ht="14" customHeight="1" x14ac:dyDescent="0.15">
      <c r="A11" s="3" t="s">
        <v>405</v>
      </c>
      <c r="B11" s="9" t="s">
        <v>406</v>
      </c>
      <c r="C11" s="5">
        <f t="shared" si="10"/>
        <v>1</v>
      </c>
      <c r="D11" s="13"/>
      <c r="BK11" s="3">
        <v>1</v>
      </c>
      <c r="BL11" s="3" t="s">
        <v>411</v>
      </c>
      <c r="BM11" s="14">
        <f t="shared" ref="BM11:BM12" si="16">SUM(D11:BJ11)/(2020-1961)</f>
        <v>0</v>
      </c>
      <c r="BN11" s="3">
        <f t="shared" ref="BN11:BN12" si="17">MAX(D11:BJ11)</f>
        <v>0</v>
      </c>
      <c r="BP11" s="3">
        <f t="shared" si="11"/>
        <v>1</v>
      </c>
    </row>
    <row r="12" spans="1:70" ht="14" customHeight="1" x14ac:dyDescent="0.15">
      <c r="A12" s="3" t="s">
        <v>416</v>
      </c>
      <c r="B12" s="9" t="s">
        <v>417</v>
      </c>
      <c r="C12" s="5">
        <f t="shared" si="10"/>
        <v>1</v>
      </c>
      <c r="D12" s="13"/>
      <c r="BL12" s="3">
        <v>1</v>
      </c>
      <c r="BM12" s="14">
        <f t="shared" si="16"/>
        <v>0</v>
      </c>
      <c r="BN12" s="3">
        <f t="shared" si="17"/>
        <v>0</v>
      </c>
      <c r="BP12" s="3">
        <f t="shared" si="11"/>
        <v>1</v>
      </c>
    </row>
    <row r="13" spans="1:70" ht="14" customHeight="1" x14ac:dyDescent="0.15">
      <c r="A13" s="3" t="s">
        <v>14</v>
      </c>
      <c r="B13" s="9" t="s">
        <v>15</v>
      </c>
      <c r="C13" s="5">
        <f t="shared" si="10"/>
        <v>12</v>
      </c>
      <c r="D13" s="13">
        <v>4</v>
      </c>
      <c r="G13" s="3">
        <v>2</v>
      </c>
      <c r="O13" s="3">
        <v>1</v>
      </c>
      <c r="Q13" s="3">
        <v>1</v>
      </c>
      <c r="U13" s="3">
        <v>1</v>
      </c>
      <c r="AH13" s="3">
        <v>3</v>
      </c>
      <c r="BK13" s="3" t="s">
        <v>411</v>
      </c>
      <c r="BL13" s="3" t="s">
        <v>411</v>
      </c>
      <c r="BM13" s="14">
        <f t="shared" si="12"/>
        <v>0.20338983050847459</v>
      </c>
      <c r="BN13" s="3">
        <f t="shared" si="13"/>
        <v>4</v>
      </c>
      <c r="BP13" s="3">
        <f t="shared" si="11"/>
        <v>0</v>
      </c>
    </row>
    <row r="14" spans="1:70" ht="14" customHeight="1" x14ac:dyDescent="0.15">
      <c r="A14" s="3" t="s">
        <v>16</v>
      </c>
      <c r="B14" s="9" t="s">
        <v>17</v>
      </c>
      <c r="C14" s="5">
        <f t="shared" si="10"/>
        <v>7</v>
      </c>
      <c r="D14" s="13"/>
      <c r="U14" s="3">
        <v>1</v>
      </c>
      <c r="AA14" s="3">
        <v>3</v>
      </c>
      <c r="AB14" s="3">
        <v>2</v>
      </c>
      <c r="AF14" s="3">
        <v>1</v>
      </c>
      <c r="BK14" s="3" t="s">
        <v>411</v>
      </c>
      <c r="BL14" s="3" t="s">
        <v>411</v>
      </c>
      <c r="BM14" s="14">
        <f t="shared" si="12"/>
        <v>0.11864406779661017</v>
      </c>
      <c r="BN14" s="3">
        <f t="shared" si="13"/>
        <v>3</v>
      </c>
      <c r="BP14" s="3">
        <f t="shared" si="11"/>
        <v>0</v>
      </c>
    </row>
    <row r="15" spans="1:70" ht="14" customHeight="1" x14ac:dyDescent="0.15">
      <c r="A15" s="3" t="s">
        <v>18</v>
      </c>
      <c r="B15" s="9" t="s">
        <v>19</v>
      </c>
      <c r="C15" s="5">
        <f t="shared" si="10"/>
        <v>11</v>
      </c>
      <c r="D15" s="13"/>
      <c r="L15" s="3">
        <v>1</v>
      </c>
      <c r="R15" s="3">
        <v>1</v>
      </c>
      <c r="S15" s="3">
        <v>1</v>
      </c>
      <c r="W15" s="3">
        <v>5</v>
      </c>
      <c r="Y15" s="3">
        <v>1</v>
      </c>
      <c r="AA15" s="3">
        <v>1</v>
      </c>
      <c r="AI15" s="3">
        <v>1</v>
      </c>
      <c r="BK15" s="3" t="s">
        <v>411</v>
      </c>
      <c r="BL15" s="3" t="s">
        <v>411</v>
      </c>
      <c r="BM15" s="14">
        <f t="shared" si="12"/>
        <v>0.1864406779661017</v>
      </c>
      <c r="BN15" s="3">
        <f t="shared" si="13"/>
        <v>5</v>
      </c>
      <c r="BP15" s="3">
        <f t="shared" si="11"/>
        <v>0</v>
      </c>
    </row>
    <row r="16" spans="1:70" ht="14" customHeight="1" x14ac:dyDescent="0.15">
      <c r="A16" s="3" t="s">
        <v>36</v>
      </c>
      <c r="B16" s="9" t="s">
        <v>37</v>
      </c>
      <c r="C16" s="5">
        <f t="shared" si="10"/>
        <v>15</v>
      </c>
      <c r="D16" s="13"/>
      <c r="R16" s="3">
        <v>1</v>
      </c>
      <c r="W16" s="3">
        <v>1</v>
      </c>
      <c r="X16" s="3">
        <v>4</v>
      </c>
      <c r="Y16" s="3">
        <v>3</v>
      </c>
      <c r="Z16" s="3">
        <v>2</v>
      </c>
      <c r="AA16" s="3">
        <v>2</v>
      </c>
      <c r="AE16" s="3">
        <v>1</v>
      </c>
      <c r="BH16" s="3">
        <v>1</v>
      </c>
      <c r="BK16" s="3" t="s">
        <v>411</v>
      </c>
      <c r="BL16" s="3" t="s">
        <v>411</v>
      </c>
      <c r="BM16" s="14">
        <f t="shared" si="12"/>
        <v>0.25423728813559321</v>
      </c>
      <c r="BN16" s="3">
        <f t="shared" si="13"/>
        <v>4</v>
      </c>
      <c r="BP16" s="3">
        <f t="shared" si="11"/>
        <v>0</v>
      </c>
    </row>
    <row r="17" spans="1:68" ht="14" customHeight="1" x14ac:dyDescent="0.15">
      <c r="A17" s="3" t="s">
        <v>0</v>
      </c>
      <c r="B17" s="9" t="s">
        <v>1</v>
      </c>
      <c r="C17" s="5">
        <f t="shared" si="10"/>
        <v>1</v>
      </c>
      <c r="D17" s="15"/>
      <c r="Y17" s="3">
        <v>1</v>
      </c>
      <c r="BK17" s="3" t="s">
        <v>411</v>
      </c>
      <c r="BL17" s="3" t="s">
        <v>411</v>
      </c>
      <c r="BM17" s="14">
        <f t="shared" si="12"/>
        <v>1.6949152542372881E-2</v>
      </c>
      <c r="BN17" s="3">
        <f t="shared" si="13"/>
        <v>1</v>
      </c>
      <c r="BP17" s="3">
        <f t="shared" si="11"/>
        <v>0</v>
      </c>
    </row>
    <row r="18" spans="1:68" ht="14" customHeight="1" x14ac:dyDescent="0.15">
      <c r="A18" s="3" t="s">
        <v>2</v>
      </c>
      <c r="B18" s="9" t="s">
        <v>3</v>
      </c>
      <c r="C18" s="5">
        <f t="shared" si="10"/>
        <v>1</v>
      </c>
      <c r="D18" s="15"/>
      <c r="F18" s="3">
        <v>1</v>
      </c>
      <c r="BK18" s="3" t="s">
        <v>411</v>
      </c>
      <c r="BL18" s="3" t="s">
        <v>411</v>
      </c>
      <c r="BM18" s="14">
        <f t="shared" si="12"/>
        <v>1.6949152542372881E-2</v>
      </c>
      <c r="BN18" s="3">
        <f t="shared" si="13"/>
        <v>1</v>
      </c>
      <c r="BP18" s="3">
        <f t="shared" si="11"/>
        <v>0</v>
      </c>
    </row>
    <row r="19" spans="1:68" ht="14" customHeight="1" x14ac:dyDescent="0.15">
      <c r="A19" s="3" t="s">
        <v>20</v>
      </c>
      <c r="B19" s="9" t="s">
        <v>21</v>
      </c>
      <c r="C19" s="5">
        <f t="shared" si="10"/>
        <v>3</v>
      </c>
      <c r="D19" s="13"/>
      <c r="N19" s="3">
        <v>1</v>
      </c>
      <c r="AC19" s="3">
        <v>1</v>
      </c>
      <c r="BH19" s="3">
        <v>1</v>
      </c>
      <c r="BK19" s="3" t="s">
        <v>411</v>
      </c>
      <c r="BL19" s="3" t="s">
        <v>411</v>
      </c>
      <c r="BM19" s="14">
        <f t="shared" si="12"/>
        <v>5.0847457627118647E-2</v>
      </c>
      <c r="BN19" s="3">
        <f t="shared" si="13"/>
        <v>1</v>
      </c>
      <c r="BP19" s="3">
        <f t="shared" si="11"/>
        <v>0</v>
      </c>
    </row>
    <row r="20" spans="1:68" ht="14" customHeight="1" x14ac:dyDescent="0.15">
      <c r="A20" s="3" t="s">
        <v>22</v>
      </c>
      <c r="B20" s="9" t="s">
        <v>23</v>
      </c>
      <c r="C20" s="5">
        <f t="shared" si="10"/>
        <v>24</v>
      </c>
      <c r="D20" s="13"/>
      <c r="V20" s="3">
        <v>1</v>
      </c>
      <c r="W20" s="3">
        <v>1</v>
      </c>
      <c r="Z20" s="3">
        <v>1</v>
      </c>
      <c r="AB20" s="3">
        <v>1</v>
      </c>
      <c r="AE20" s="3">
        <v>2</v>
      </c>
      <c r="AF20" s="3">
        <v>1</v>
      </c>
      <c r="AK20" s="3">
        <v>1</v>
      </c>
      <c r="AR20" s="3">
        <v>1</v>
      </c>
      <c r="BA20" s="3">
        <v>1</v>
      </c>
      <c r="BD20" s="3">
        <v>1</v>
      </c>
      <c r="BE20" s="3">
        <v>1</v>
      </c>
      <c r="BF20" s="3">
        <v>3</v>
      </c>
      <c r="BH20" s="3">
        <v>2</v>
      </c>
      <c r="BI20" s="3">
        <v>2</v>
      </c>
      <c r="BK20" s="3" t="s">
        <v>411</v>
      </c>
      <c r="BL20" s="3">
        <v>5</v>
      </c>
      <c r="BM20" s="14">
        <f t="shared" si="12"/>
        <v>0.32203389830508472</v>
      </c>
      <c r="BN20" s="3">
        <f t="shared" si="13"/>
        <v>3</v>
      </c>
      <c r="BP20" s="3">
        <f t="shared" si="11"/>
        <v>5</v>
      </c>
    </row>
    <row r="21" spans="1:68" ht="14" customHeight="1" x14ac:dyDescent="0.15">
      <c r="A21" s="3" t="s">
        <v>395</v>
      </c>
      <c r="B21" s="9" t="s">
        <v>396</v>
      </c>
      <c r="C21" s="5">
        <f t="shared" si="10"/>
        <v>1</v>
      </c>
      <c r="D21" s="13"/>
      <c r="BH21" s="3">
        <v>1</v>
      </c>
      <c r="BK21" s="3" t="s">
        <v>411</v>
      </c>
      <c r="BL21" s="3" t="s">
        <v>411</v>
      </c>
      <c r="BM21" s="14">
        <f t="shared" si="12"/>
        <v>1.6949152542372881E-2</v>
      </c>
      <c r="BN21" s="3">
        <f t="shared" si="13"/>
        <v>1</v>
      </c>
      <c r="BP21" s="3">
        <f t="shared" si="11"/>
        <v>0</v>
      </c>
    </row>
    <row r="22" spans="1:68" ht="14" customHeight="1" x14ac:dyDescent="0.15">
      <c r="B22" s="9" t="s">
        <v>397</v>
      </c>
      <c r="C22" s="5">
        <f t="shared" si="10"/>
        <v>1</v>
      </c>
      <c r="D22" s="13"/>
      <c r="BH22" s="3">
        <v>1</v>
      </c>
      <c r="BK22" s="3" t="s">
        <v>411</v>
      </c>
      <c r="BL22" s="3" t="s">
        <v>411</v>
      </c>
      <c r="BM22" s="14">
        <f t="shared" si="12"/>
        <v>1.6949152542372881E-2</v>
      </c>
      <c r="BN22" s="3">
        <f t="shared" si="13"/>
        <v>1</v>
      </c>
      <c r="BP22" s="3">
        <f t="shared" si="11"/>
        <v>0</v>
      </c>
    </row>
    <row r="23" spans="1:68" ht="14" customHeight="1" x14ac:dyDescent="0.15">
      <c r="A23" s="3" t="s">
        <v>24</v>
      </c>
      <c r="B23" s="9" t="s">
        <v>25</v>
      </c>
      <c r="C23" s="5">
        <f t="shared" si="10"/>
        <v>73</v>
      </c>
      <c r="D23" s="13"/>
      <c r="E23" s="3">
        <v>1</v>
      </c>
      <c r="F23" s="3">
        <v>2</v>
      </c>
      <c r="K23" s="3">
        <v>1</v>
      </c>
      <c r="L23" s="3">
        <v>2</v>
      </c>
      <c r="N23" s="3">
        <v>1</v>
      </c>
      <c r="W23" s="3">
        <v>1</v>
      </c>
      <c r="Y23" s="3">
        <v>5</v>
      </c>
      <c r="Z23" s="3">
        <v>5</v>
      </c>
      <c r="AA23" s="3">
        <v>5</v>
      </c>
      <c r="AB23" s="3">
        <v>4</v>
      </c>
      <c r="AC23" s="3">
        <v>5</v>
      </c>
      <c r="AD23" s="3">
        <v>1</v>
      </c>
      <c r="AE23" s="3">
        <v>1</v>
      </c>
      <c r="AF23" s="3">
        <v>1</v>
      </c>
      <c r="AG23" s="3">
        <v>3</v>
      </c>
      <c r="AH23" s="3">
        <v>1</v>
      </c>
      <c r="AI23" s="3">
        <v>1</v>
      </c>
      <c r="AJ23" s="3">
        <v>11</v>
      </c>
      <c r="AK23" s="3">
        <v>1</v>
      </c>
      <c r="AM23" s="3">
        <v>1</v>
      </c>
      <c r="AO23" s="3">
        <v>1</v>
      </c>
      <c r="AR23" s="3">
        <v>4</v>
      </c>
      <c r="AS23" s="3">
        <v>5</v>
      </c>
      <c r="AV23" s="3">
        <v>1</v>
      </c>
      <c r="AX23" s="3">
        <v>1</v>
      </c>
      <c r="AY23" s="3">
        <v>2</v>
      </c>
      <c r="BB23" s="3">
        <v>1</v>
      </c>
      <c r="BC23" s="3">
        <v>1</v>
      </c>
      <c r="BG23" s="3">
        <v>2</v>
      </c>
      <c r="BK23" s="3" t="s">
        <v>411</v>
      </c>
      <c r="BL23" s="3">
        <v>2</v>
      </c>
      <c r="BM23" s="14">
        <f t="shared" si="12"/>
        <v>1.2033898305084745</v>
      </c>
      <c r="BN23" s="3">
        <f t="shared" si="13"/>
        <v>11</v>
      </c>
      <c r="BP23" s="3">
        <f t="shared" si="11"/>
        <v>2</v>
      </c>
    </row>
    <row r="24" spans="1:68" ht="14" customHeight="1" x14ac:dyDescent="0.15">
      <c r="A24" s="3" t="s">
        <v>26</v>
      </c>
      <c r="B24" s="9" t="s">
        <v>27</v>
      </c>
      <c r="C24" s="5">
        <f t="shared" si="10"/>
        <v>2910</v>
      </c>
      <c r="D24" s="13">
        <v>1</v>
      </c>
      <c r="E24" s="3">
        <v>1</v>
      </c>
      <c r="F24" s="3">
        <v>6</v>
      </c>
      <c r="G24" s="3">
        <v>6</v>
      </c>
      <c r="H24" s="3">
        <v>1</v>
      </c>
      <c r="I24" s="3">
        <v>3</v>
      </c>
      <c r="J24" s="3">
        <v>10</v>
      </c>
      <c r="K24" s="3">
        <v>9</v>
      </c>
      <c r="L24" s="3">
        <v>16</v>
      </c>
      <c r="M24" s="3">
        <v>9</v>
      </c>
      <c r="N24" s="3">
        <v>8</v>
      </c>
      <c r="O24" s="3">
        <v>11</v>
      </c>
      <c r="P24" s="3">
        <v>8</v>
      </c>
      <c r="Q24" s="3">
        <v>1</v>
      </c>
      <c r="R24" s="3">
        <v>6</v>
      </c>
      <c r="S24" s="3">
        <v>3</v>
      </c>
      <c r="T24" s="3">
        <v>7</v>
      </c>
      <c r="U24" s="3">
        <v>23</v>
      </c>
      <c r="V24" s="3">
        <v>16</v>
      </c>
      <c r="W24" s="3">
        <v>26</v>
      </c>
      <c r="X24" s="3">
        <v>37</v>
      </c>
      <c r="Y24" s="3">
        <v>16</v>
      </c>
      <c r="Z24" s="3">
        <v>173</v>
      </c>
      <c r="AA24" s="3">
        <v>95</v>
      </c>
      <c r="AB24" s="3">
        <v>155</v>
      </c>
      <c r="AC24" s="3">
        <v>72</v>
      </c>
      <c r="AD24" s="3">
        <v>52</v>
      </c>
      <c r="AE24" s="3">
        <v>58</v>
      </c>
      <c r="AF24" s="3">
        <v>70</v>
      </c>
      <c r="AG24" s="3">
        <v>31</v>
      </c>
      <c r="AH24" s="3">
        <v>49</v>
      </c>
      <c r="AI24" s="3">
        <v>23</v>
      </c>
      <c r="AJ24" s="3">
        <v>182</v>
      </c>
      <c r="AK24" s="3">
        <v>180</v>
      </c>
      <c r="AL24" s="3">
        <v>142</v>
      </c>
      <c r="AM24" s="3">
        <v>67</v>
      </c>
      <c r="AN24" s="3">
        <v>86</v>
      </c>
      <c r="AO24" s="3">
        <v>47</v>
      </c>
      <c r="AP24" s="3">
        <v>14</v>
      </c>
      <c r="AQ24" s="3">
        <v>13</v>
      </c>
      <c r="AR24" s="3">
        <v>48</v>
      </c>
      <c r="AS24" s="3">
        <v>155</v>
      </c>
      <c r="AT24" s="3">
        <v>25</v>
      </c>
      <c r="AU24" s="3">
        <v>111</v>
      </c>
      <c r="AV24" s="3">
        <v>50</v>
      </c>
      <c r="AW24" s="3">
        <v>60</v>
      </c>
      <c r="AX24" s="3">
        <v>31</v>
      </c>
      <c r="AY24" s="3">
        <v>12</v>
      </c>
      <c r="AZ24" s="3">
        <v>7</v>
      </c>
      <c r="BA24" s="3">
        <v>65</v>
      </c>
      <c r="BB24" s="3">
        <v>35</v>
      </c>
      <c r="BC24" s="3">
        <v>57</v>
      </c>
      <c r="BD24" s="3">
        <v>75</v>
      </c>
      <c r="BE24" s="3">
        <v>43</v>
      </c>
      <c r="BF24" s="3">
        <v>36</v>
      </c>
      <c r="BG24" s="3">
        <v>77</v>
      </c>
      <c r="BH24" s="3">
        <v>108</v>
      </c>
      <c r="BI24" s="3">
        <v>59</v>
      </c>
      <c r="BJ24" s="3">
        <v>27</v>
      </c>
      <c r="BK24" s="3">
        <v>51</v>
      </c>
      <c r="BL24" s="3">
        <v>45</v>
      </c>
      <c r="BM24" s="14">
        <f t="shared" si="12"/>
        <v>47.694915254237287</v>
      </c>
      <c r="BN24" s="3">
        <f t="shared" si="13"/>
        <v>182</v>
      </c>
      <c r="BP24" s="3">
        <f t="shared" si="11"/>
        <v>123</v>
      </c>
    </row>
    <row r="25" spans="1:68" ht="14" customHeight="1" x14ac:dyDescent="0.15">
      <c r="A25" s="3" t="s">
        <v>28</v>
      </c>
      <c r="B25" s="9" t="s">
        <v>29</v>
      </c>
      <c r="C25" s="5">
        <f t="shared" si="10"/>
        <v>8</v>
      </c>
      <c r="D25" s="13"/>
      <c r="O25" s="3">
        <v>1</v>
      </c>
      <c r="Z25" s="3">
        <v>2</v>
      </c>
      <c r="AA25" s="3">
        <v>1</v>
      </c>
      <c r="AJ25" s="3">
        <v>1</v>
      </c>
      <c r="AQ25" s="3">
        <v>1</v>
      </c>
      <c r="AR25" s="3">
        <v>1</v>
      </c>
      <c r="BF25" s="3">
        <v>1</v>
      </c>
      <c r="BK25" s="3" t="s">
        <v>411</v>
      </c>
      <c r="BL25" s="3" t="s">
        <v>411</v>
      </c>
      <c r="BM25" s="14">
        <f t="shared" si="12"/>
        <v>0.13559322033898305</v>
      </c>
      <c r="BN25" s="3">
        <f t="shared" si="13"/>
        <v>2</v>
      </c>
      <c r="BP25" s="3">
        <f t="shared" si="11"/>
        <v>0</v>
      </c>
    </row>
    <row r="26" spans="1:68" ht="14" customHeight="1" x14ac:dyDescent="0.15">
      <c r="A26" s="3" t="s">
        <v>373</v>
      </c>
      <c r="B26" s="9" t="s">
        <v>374</v>
      </c>
      <c r="C26" s="5">
        <f t="shared" si="10"/>
        <v>1</v>
      </c>
      <c r="D26" s="13"/>
      <c r="BA26" s="3">
        <v>1</v>
      </c>
      <c r="BK26" s="3" t="s">
        <v>411</v>
      </c>
      <c r="BL26" s="3" t="s">
        <v>411</v>
      </c>
      <c r="BM26" s="14">
        <f t="shared" si="12"/>
        <v>1.6949152542372881E-2</v>
      </c>
      <c r="BN26" s="3">
        <f t="shared" si="13"/>
        <v>1</v>
      </c>
      <c r="BP26" s="3">
        <f t="shared" si="11"/>
        <v>0</v>
      </c>
    </row>
    <row r="27" spans="1:68" ht="14" customHeight="1" x14ac:dyDescent="0.15">
      <c r="A27" s="3" t="s">
        <v>30</v>
      </c>
      <c r="B27" s="9" t="s">
        <v>31</v>
      </c>
      <c r="C27" s="5">
        <f t="shared" si="10"/>
        <v>43</v>
      </c>
      <c r="D27" s="13"/>
      <c r="E27" s="3">
        <v>1</v>
      </c>
      <c r="G27" s="3">
        <v>2</v>
      </c>
      <c r="I27" s="3">
        <v>1</v>
      </c>
      <c r="J27" s="3">
        <v>3</v>
      </c>
      <c r="L27" s="3">
        <v>1</v>
      </c>
      <c r="N27" s="3">
        <v>4</v>
      </c>
      <c r="O27" s="3">
        <v>1</v>
      </c>
      <c r="T27" s="3">
        <v>1</v>
      </c>
      <c r="V27" s="3">
        <v>1</v>
      </c>
      <c r="Z27" s="3">
        <v>2</v>
      </c>
      <c r="AA27" s="3">
        <v>1</v>
      </c>
      <c r="AI27" s="3">
        <v>1</v>
      </c>
      <c r="AN27" s="3">
        <v>2</v>
      </c>
      <c r="AT27" s="3">
        <v>1</v>
      </c>
      <c r="AY27" s="3">
        <v>1</v>
      </c>
      <c r="BB27" s="3">
        <v>3</v>
      </c>
      <c r="BD27" s="3">
        <v>1</v>
      </c>
      <c r="BE27" s="3">
        <v>3</v>
      </c>
      <c r="BF27" s="3">
        <v>1</v>
      </c>
      <c r="BG27" s="3">
        <v>1</v>
      </c>
      <c r="BH27" s="3">
        <v>3</v>
      </c>
      <c r="BI27" s="3">
        <v>2</v>
      </c>
      <c r="BJ27" s="3">
        <v>1</v>
      </c>
      <c r="BK27" s="3">
        <v>2</v>
      </c>
      <c r="BL27" s="3">
        <v>3</v>
      </c>
      <c r="BM27" s="14">
        <f t="shared" si="12"/>
        <v>0.64406779661016944</v>
      </c>
      <c r="BN27" s="3">
        <f t="shared" si="13"/>
        <v>4</v>
      </c>
      <c r="BP27" s="3">
        <f t="shared" si="11"/>
        <v>6</v>
      </c>
    </row>
    <row r="28" spans="1:68" ht="14" customHeight="1" x14ac:dyDescent="0.15">
      <c r="A28" s="3" t="s">
        <v>32</v>
      </c>
      <c r="B28" s="9" t="s">
        <v>33</v>
      </c>
      <c r="C28" s="5">
        <f t="shared" si="10"/>
        <v>20</v>
      </c>
      <c r="D28" s="13"/>
      <c r="E28" s="3">
        <v>1</v>
      </c>
      <c r="G28" s="3">
        <v>1</v>
      </c>
      <c r="M28" s="3">
        <v>1</v>
      </c>
      <c r="N28" s="3">
        <v>1</v>
      </c>
      <c r="O28" s="3">
        <v>1</v>
      </c>
      <c r="V28" s="3">
        <v>1</v>
      </c>
      <c r="W28" s="3">
        <v>1</v>
      </c>
      <c r="Z28" s="3">
        <v>1</v>
      </c>
      <c r="AA28" s="3">
        <v>1</v>
      </c>
      <c r="AC28" s="3">
        <v>1</v>
      </c>
      <c r="AE28" s="3">
        <v>1</v>
      </c>
      <c r="AF28" s="3">
        <v>1</v>
      </c>
      <c r="AG28" s="3">
        <v>1</v>
      </c>
      <c r="AM28" s="3">
        <v>3</v>
      </c>
      <c r="AN28" s="3">
        <v>2</v>
      </c>
      <c r="BA28" s="3">
        <v>1</v>
      </c>
      <c r="BC28" s="3">
        <v>1</v>
      </c>
      <c r="BK28" s="3" t="s">
        <v>411</v>
      </c>
      <c r="BL28" s="3" t="s">
        <v>411</v>
      </c>
      <c r="BM28" s="14">
        <f t="shared" si="12"/>
        <v>0.33898305084745761</v>
      </c>
      <c r="BN28" s="3">
        <f t="shared" si="13"/>
        <v>3</v>
      </c>
      <c r="BP28" s="3">
        <f t="shared" si="11"/>
        <v>0</v>
      </c>
    </row>
    <row r="29" spans="1:68" ht="14" customHeight="1" x14ac:dyDescent="0.15">
      <c r="A29" s="3" t="s">
        <v>34</v>
      </c>
      <c r="B29" s="9" t="s">
        <v>35</v>
      </c>
      <c r="C29" s="5">
        <f t="shared" si="10"/>
        <v>15</v>
      </c>
      <c r="D29" s="13"/>
      <c r="Q29" s="3">
        <v>1</v>
      </c>
      <c r="S29" s="3">
        <v>1</v>
      </c>
      <c r="W29" s="3">
        <v>1</v>
      </c>
      <c r="Z29" s="3">
        <v>2</v>
      </c>
      <c r="AA29" s="3">
        <v>1</v>
      </c>
      <c r="AB29" s="3">
        <v>1</v>
      </c>
      <c r="AC29" s="3">
        <v>1</v>
      </c>
      <c r="AF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1</v>
      </c>
      <c r="AO29" s="3">
        <v>1</v>
      </c>
      <c r="BK29" s="3" t="s">
        <v>411</v>
      </c>
      <c r="BL29" s="3" t="s">
        <v>411</v>
      </c>
      <c r="BM29" s="14">
        <f t="shared" si="12"/>
        <v>0.25423728813559321</v>
      </c>
      <c r="BN29" s="3">
        <f t="shared" si="13"/>
        <v>2</v>
      </c>
      <c r="BP29" s="3">
        <f t="shared" si="11"/>
        <v>0</v>
      </c>
    </row>
    <row r="30" spans="1:68" ht="14" customHeight="1" x14ac:dyDescent="0.15">
      <c r="A30" s="3" t="s">
        <v>38</v>
      </c>
      <c r="B30" s="9" t="s">
        <v>39</v>
      </c>
      <c r="C30" s="5">
        <f t="shared" si="10"/>
        <v>4</v>
      </c>
      <c r="D30" s="13"/>
      <c r="W30" s="3">
        <v>1</v>
      </c>
      <c r="AL30" s="3">
        <v>1</v>
      </c>
      <c r="AN30" s="3">
        <v>1</v>
      </c>
      <c r="BJ30" s="3">
        <v>1</v>
      </c>
      <c r="BK30" s="3" t="s">
        <v>411</v>
      </c>
      <c r="BL30" s="3" t="s">
        <v>411</v>
      </c>
      <c r="BM30" s="14">
        <f t="shared" si="12"/>
        <v>6.7796610169491525E-2</v>
      </c>
      <c r="BN30" s="3">
        <f t="shared" si="13"/>
        <v>1</v>
      </c>
      <c r="BP30" s="3">
        <f t="shared" si="11"/>
        <v>1</v>
      </c>
    </row>
    <row r="31" spans="1:68" ht="14" customHeight="1" x14ac:dyDescent="0.15">
      <c r="A31" s="3" t="s">
        <v>40</v>
      </c>
      <c r="B31" s="9" t="s">
        <v>41</v>
      </c>
      <c r="C31" s="5">
        <f t="shared" si="10"/>
        <v>1</v>
      </c>
      <c r="D31" s="13"/>
      <c r="AO31" s="3">
        <v>1</v>
      </c>
      <c r="BK31" s="3" t="s">
        <v>411</v>
      </c>
      <c r="BL31" s="3" t="s">
        <v>411</v>
      </c>
      <c r="BM31" s="14">
        <f t="shared" si="12"/>
        <v>1.6949152542372881E-2</v>
      </c>
      <c r="BN31" s="3">
        <f t="shared" si="13"/>
        <v>1</v>
      </c>
      <c r="BP31" s="3">
        <f t="shared" si="11"/>
        <v>0</v>
      </c>
    </row>
    <row r="32" spans="1:68" ht="14" customHeight="1" x14ac:dyDescent="0.15">
      <c r="A32" s="3" t="s">
        <v>42</v>
      </c>
      <c r="B32" s="9" t="s">
        <v>43</v>
      </c>
      <c r="C32" s="5">
        <f t="shared" si="10"/>
        <v>113</v>
      </c>
      <c r="D32" s="13"/>
      <c r="E32" s="3">
        <v>1</v>
      </c>
      <c r="G32" s="3">
        <v>4</v>
      </c>
      <c r="K32" s="3">
        <v>3</v>
      </c>
      <c r="M32" s="3">
        <v>1</v>
      </c>
      <c r="U32" s="3">
        <v>4</v>
      </c>
      <c r="V32" s="3">
        <v>1</v>
      </c>
      <c r="W32" s="3">
        <v>1</v>
      </c>
      <c r="X32" s="3">
        <v>9</v>
      </c>
      <c r="Y32" s="3">
        <v>1</v>
      </c>
      <c r="Z32" s="3">
        <v>13</v>
      </c>
      <c r="AB32" s="3">
        <v>2</v>
      </c>
      <c r="AD32" s="3">
        <v>3</v>
      </c>
      <c r="AE32" s="3">
        <v>13</v>
      </c>
      <c r="AF32" s="3">
        <v>4</v>
      </c>
      <c r="AG32" s="3">
        <v>3</v>
      </c>
      <c r="AH32" s="3">
        <v>14</v>
      </c>
      <c r="AM32" s="3">
        <v>1</v>
      </c>
      <c r="AO32" s="3">
        <v>9</v>
      </c>
      <c r="AP32" s="3">
        <v>6</v>
      </c>
      <c r="AQ32" s="3">
        <v>2</v>
      </c>
      <c r="AR32" s="3">
        <v>11</v>
      </c>
      <c r="BF32" s="3">
        <v>2</v>
      </c>
      <c r="BG32" s="3">
        <v>1</v>
      </c>
      <c r="BK32" s="3">
        <v>4</v>
      </c>
      <c r="BL32" s="3" t="s">
        <v>411</v>
      </c>
      <c r="BM32" s="14">
        <f t="shared" si="12"/>
        <v>1.847457627118644</v>
      </c>
      <c r="BN32" s="3">
        <f t="shared" si="13"/>
        <v>14</v>
      </c>
      <c r="BP32" s="3">
        <f t="shared" si="11"/>
        <v>4</v>
      </c>
    </row>
    <row r="33" spans="1:68" ht="14" customHeight="1" x14ac:dyDescent="0.15">
      <c r="A33" s="3" t="s">
        <v>44</v>
      </c>
      <c r="B33" s="9" t="s">
        <v>45</v>
      </c>
      <c r="C33" s="5">
        <f t="shared" si="10"/>
        <v>5</v>
      </c>
      <c r="D33" s="13"/>
      <c r="AH33" s="3">
        <v>1</v>
      </c>
      <c r="AI33" s="3">
        <v>1</v>
      </c>
      <c r="AJ33" s="3">
        <v>1</v>
      </c>
      <c r="BG33" s="3">
        <v>1</v>
      </c>
      <c r="BK33" s="3">
        <v>1</v>
      </c>
      <c r="BL33" s="3" t="s">
        <v>411</v>
      </c>
      <c r="BM33" s="14">
        <f t="shared" si="12"/>
        <v>6.7796610169491525E-2</v>
      </c>
      <c r="BN33" s="3">
        <f t="shared" si="13"/>
        <v>1</v>
      </c>
      <c r="BP33" s="3">
        <f t="shared" si="11"/>
        <v>1</v>
      </c>
    </row>
    <row r="34" spans="1:68" ht="14" customHeight="1" x14ac:dyDescent="0.15">
      <c r="A34" s="3" t="s">
        <v>46</v>
      </c>
      <c r="B34" s="9" t="s">
        <v>47</v>
      </c>
      <c r="C34" s="5">
        <f t="shared" si="10"/>
        <v>631</v>
      </c>
      <c r="D34" s="13">
        <v>4</v>
      </c>
      <c r="E34" s="3">
        <v>59</v>
      </c>
      <c r="F34" s="3">
        <v>65</v>
      </c>
      <c r="G34" s="3">
        <v>25</v>
      </c>
      <c r="H34" s="3">
        <v>7</v>
      </c>
      <c r="I34" s="3">
        <v>28</v>
      </c>
      <c r="J34" s="3">
        <v>18</v>
      </c>
      <c r="K34" s="3">
        <v>19</v>
      </c>
      <c r="L34" s="3">
        <v>49</v>
      </c>
      <c r="M34" s="3">
        <v>12</v>
      </c>
      <c r="N34" s="3">
        <v>9</v>
      </c>
      <c r="O34" s="3">
        <v>54</v>
      </c>
      <c r="P34" s="3">
        <v>3</v>
      </c>
      <c r="Q34" s="3">
        <v>1</v>
      </c>
      <c r="R34" s="3">
        <v>10</v>
      </c>
      <c r="S34" s="3">
        <v>3</v>
      </c>
      <c r="U34" s="3">
        <v>5</v>
      </c>
      <c r="W34" s="3">
        <v>13</v>
      </c>
      <c r="X34" s="3">
        <v>14</v>
      </c>
      <c r="Z34" s="3">
        <v>28</v>
      </c>
      <c r="AA34" s="3">
        <v>23</v>
      </c>
      <c r="AC34" s="3">
        <v>3</v>
      </c>
      <c r="AD34" s="3">
        <v>5</v>
      </c>
      <c r="AE34" s="3">
        <v>3</v>
      </c>
      <c r="AF34" s="3">
        <v>4</v>
      </c>
      <c r="AG34" s="3">
        <v>1</v>
      </c>
      <c r="AH34" s="3">
        <v>19</v>
      </c>
      <c r="AI34" s="3">
        <v>7</v>
      </c>
      <c r="AJ34" s="3">
        <v>11</v>
      </c>
      <c r="AL34" s="3">
        <v>2</v>
      </c>
      <c r="AM34" s="3">
        <v>9</v>
      </c>
      <c r="AO34" s="3">
        <v>7</v>
      </c>
      <c r="AP34" s="3">
        <v>12</v>
      </c>
      <c r="AQ34" s="3">
        <v>2</v>
      </c>
      <c r="AR34" s="3">
        <v>5</v>
      </c>
      <c r="AS34" s="3">
        <v>1</v>
      </c>
      <c r="AX34" s="3">
        <v>2</v>
      </c>
      <c r="BE34" s="3">
        <v>12</v>
      </c>
      <c r="BF34" s="3">
        <v>26</v>
      </c>
      <c r="BG34" s="3">
        <v>7</v>
      </c>
      <c r="BH34" s="3">
        <v>11</v>
      </c>
      <c r="BI34" s="3">
        <v>7</v>
      </c>
      <c r="BJ34" s="3">
        <v>1</v>
      </c>
      <c r="BK34" s="3">
        <v>13</v>
      </c>
      <c r="BL34" s="3">
        <v>12</v>
      </c>
      <c r="BM34" s="14">
        <f t="shared" si="12"/>
        <v>10.271186440677965</v>
      </c>
      <c r="BN34" s="3">
        <f t="shared" si="13"/>
        <v>65</v>
      </c>
      <c r="BP34" s="3">
        <f t="shared" si="11"/>
        <v>26</v>
      </c>
    </row>
    <row r="35" spans="1:68" ht="14" customHeight="1" x14ac:dyDescent="0.15">
      <c r="A35" s="3" t="s">
        <v>48</v>
      </c>
      <c r="B35" s="9" t="s">
        <v>49</v>
      </c>
      <c r="C35" s="5">
        <f t="shared" si="10"/>
        <v>1</v>
      </c>
      <c r="D35" s="13"/>
      <c r="AC35" s="3">
        <v>1</v>
      </c>
      <c r="BK35" s="3" t="s">
        <v>411</v>
      </c>
      <c r="BL35" s="3" t="s">
        <v>411</v>
      </c>
      <c r="BM35" s="14">
        <f t="shared" si="12"/>
        <v>1.6949152542372881E-2</v>
      </c>
      <c r="BN35" s="3">
        <f t="shared" si="13"/>
        <v>1</v>
      </c>
      <c r="BP35" s="3">
        <f t="shared" si="11"/>
        <v>0</v>
      </c>
    </row>
    <row r="36" spans="1:68" ht="14" customHeight="1" x14ac:dyDescent="0.15">
      <c r="A36" s="3" t="s">
        <v>50</v>
      </c>
      <c r="B36" s="9" t="s">
        <v>51</v>
      </c>
      <c r="C36" s="5">
        <f t="shared" si="10"/>
        <v>2</v>
      </c>
      <c r="D36" s="13"/>
      <c r="Z36" s="3">
        <v>1</v>
      </c>
      <c r="AN36" s="3">
        <v>1</v>
      </c>
      <c r="BK36" s="3" t="s">
        <v>411</v>
      </c>
      <c r="BL36" s="3" t="s">
        <v>411</v>
      </c>
      <c r="BM36" s="14">
        <f t="shared" si="12"/>
        <v>3.3898305084745763E-2</v>
      </c>
      <c r="BN36" s="3">
        <f t="shared" si="13"/>
        <v>1</v>
      </c>
      <c r="BP36" s="3">
        <f t="shared" si="11"/>
        <v>0</v>
      </c>
    </row>
    <row r="37" spans="1:68" ht="14" customHeight="1" x14ac:dyDescent="0.15">
      <c r="A37" s="3" t="s">
        <v>52</v>
      </c>
      <c r="B37" s="9" t="s">
        <v>53</v>
      </c>
      <c r="C37" s="5">
        <f t="shared" si="10"/>
        <v>17</v>
      </c>
      <c r="D37" s="13"/>
      <c r="E37" s="3">
        <v>1</v>
      </c>
      <c r="F37" s="3">
        <v>2</v>
      </c>
      <c r="G37" s="3">
        <v>1</v>
      </c>
      <c r="I37" s="3">
        <v>1</v>
      </c>
      <c r="L37" s="3">
        <v>2</v>
      </c>
      <c r="R37" s="3">
        <v>2</v>
      </c>
      <c r="W37" s="3">
        <v>1</v>
      </c>
      <c r="AA37" s="3">
        <v>3</v>
      </c>
      <c r="AF37" s="3">
        <v>1</v>
      </c>
      <c r="BE37" s="3">
        <v>1</v>
      </c>
      <c r="BH37" s="3">
        <v>1</v>
      </c>
      <c r="BK37" s="3">
        <v>1</v>
      </c>
      <c r="BL37" s="3" t="s">
        <v>411</v>
      </c>
      <c r="BM37" s="14">
        <f t="shared" si="12"/>
        <v>0.2711864406779661</v>
      </c>
      <c r="BN37" s="3">
        <f t="shared" si="13"/>
        <v>3</v>
      </c>
      <c r="BP37" s="3">
        <f t="shared" si="11"/>
        <v>1</v>
      </c>
    </row>
    <row r="38" spans="1:68" ht="14" customHeight="1" x14ac:dyDescent="0.15">
      <c r="A38" s="3" t="s">
        <v>54</v>
      </c>
      <c r="B38" s="9" t="s">
        <v>55</v>
      </c>
      <c r="C38" s="5">
        <f t="shared" si="10"/>
        <v>24</v>
      </c>
      <c r="D38" s="13"/>
      <c r="F38" s="3">
        <v>4</v>
      </c>
      <c r="G38" s="3">
        <v>2</v>
      </c>
      <c r="H38" s="3">
        <v>1</v>
      </c>
      <c r="I38" s="3">
        <v>1</v>
      </c>
      <c r="O38" s="3">
        <v>1</v>
      </c>
      <c r="U38" s="3">
        <v>1</v>
      </c>
      <c r="W38" s="3">
        <v>1</v>
      </c>
      <c r="Z38" s="3">
        <v>2</v>
      </c>
      <c r="AA38" s="3">
        <v>3</v>
      </c>
      <c r="AI38" s="3">
        <v>3</v>
      </c>
      <c r="BD38" s="3">
        <v>1</v>
      </c>
      <c r="BE38" s="3">
        <v>1</v>
      </c>
      <c r="BH38" s="3">
        <v>1</v>
      </c>
      <c r="BI38" s="3">
        <v>1</v>
      </c>
      <c r="BK38" s="3" t="s">
        <v>411</v>
      </c>
      <c r="BL38" s="3">
        <v>1</v>
      </c>
      <c r="BM38" s="14">
        <f t="shared" si="12"/>
        <v>0.38983050847457629</v>
      </c>
      <c r="BN38" s="3">
        <f t="shared" si="13"/>
        <v>4</v>
      </c>
      <c r="BP38" s="3">
        <f t="shared" si="11"/>
        <v>1</v>
      </c>
    </row>
    <row r="39" spans="1:68" ht="14" customHeight="1" x14ac:dyDescent="0.15">
      <c r="A39" s="3" t="s">
        <v>56</v>
      </c>
      <c r="B39" s="9" t="s">
        <v>57</v>
      </c>
      <c r="C39" s="5">
        <f t="shared" si="10"/>
        <v>305</v>
      </c>
      <c r="D39" s="13">
        <v>4</v>
      </c>
      <c r="E39" s="3">
        <v>17</v>
      </c>
      <c r="F39" s="3">
        <v>16</v>
      </c>
      <c r="G39" s="3">
        <v>6</v>
      </c>
      <c r="I39" s="3">
        <v>3</v>
      </c>
      <c r="J39" s="3">
        <v>4</v>
      </c>
      <c r="K39" s="3">
        <v>4</v>
      </c>
      <c r="L39" s="3">
        <v>1</v>
      </c>
      <c r="M39" s="3">
        <v>12</v>
      </c>
      <c r="P39" s="3">
        <v>6</v>
      </c>
      <c r="U39" s="3">
        <v>2</v>
      </c>
      <c r="V39" s="3">
        <v>1</v>
      </c>
      <c r="W39" s="3">
        <v>3</v>
      </c>
      <c r="X39" s="3">
        <v>1</v>
      </c>
      <c r="Z39" s="3">
        <v>26</v>
      </c>
      <c r="AB39" s="3">
        <v>1</v>
      </c>
      <c r="AC39" s="3">
        <v>2</v>
      </c>
      <c r="AD39" s="3">
        <v>14</v>
      </c>
      <c r="AE39" s="3">
        <v>3</v>
      </c>
      <c r="AF39" s="3">
        <v>25</v>
      </c>
      <c r="AG39" s="3">
        <v>5</v>
      </c>
      <c r="AH39" s="3">
        <v>19</v>
      </c>
      <c r="AI39" s="3">
        <v>1</v>
      </c>
      <c r="AJ39" s="3">
        <v>10</v>
      </c>
      <c r="AK39" s="3">
        <v>5</v>
      </c>
      <c r="AM39" s="3">
        <v>1</v>
      </c>
      <c r="AN39" s="3">
        <v>3</v>
      </c>
      <c r="AO39" s="3">
        <v>8</v>
      </c>
      <c r="AP39" s="3">
        <v>20</v>
      </c>
      <c r="AQ39" s="3">
        <v>2</v>
      </c>
      <c r="AR39" s="3">
        <v>1</v>
      </c>
      <c r="AS39" s="3">
        <v>2</v>
      </c>
      <c r="AV39" s="3">
        <v>7</v>
      </c>
      <c r="AW39" s="3">
        <v>6</v>
      </c>
      <c r="AX39" s="3">
        <v>4</v>
      </c>
      <c r="AZ39" s="3">
        <v>2</v>
      </c>
      <c r="BD39" s="3">
        <v>7</v>
      </c>
      <c r="BE39" s="3">
        <v>5</v>
      </c>
      <c r="BF39" s="3">
        <v>5</v>
      </c>
      <c r="BG39" s="3">
        <v>7</v>
      </c>
      <c r="BH39" s="3">
        <v>16</v>
      </c>
      <c r="BI39" s="3">
        <v>14</v>
      </c>
      <c r="BK39" s="3">
        <v>3</v>
      </c>
      <c r="BL39" s="3">
        <v>1</v>
      </c>
      <c r="BM39" s="14">
        <f t="shared" si="12"/>
        <v>5.101694915254237</v>
      </c>
      <c r="BN39" s="3">
        <f t="shared" si="13"/>
        <v>26</v>
      </c>
      <c r="BP39" s="3">
        <f t="shared" si="11"/>
        <v>4</v>
      </c>
    </row>
    <row r="40" spans="1:68" ht="14" customHeight="1" x14ac:dyDescent="0.15">
      <c r="A40" s="3" t="s">
        <v>58</v>
      </c>
      <c r="B40" s="9" t="s">
        <v>59</v>
      </c>
      <c r="C40" s="5">
        <f t="shared" si="10"/>
        <v>81</v>
      </c>
      <c r="D40" s="13"/>
      <c r="F40" s="3">
        <v>1</v>
      </c>
      <c r="G40" s="3">
        <v>3</v>
      </c>
      <c r="H40" s="3">
        <v>7</v>
      </c>
      <c r="I40" s="3">
        <v>3</v>
      </c>
      <c r="K40" s="3">
        <v>1</v>
      </c>
      <c r="L40" s="3">
        <v>27</v>
      </c>
      <c r="O40" s="3">
        <v>11</v>
      </c>
      <c r="P40" s="3">
        <v>2</v>
      </c>
      <c r="Z40" s="3">
        <v>4</v>
      </c>
      <c r="AE40" s="3">
        <v>2</v>
      </c>
      <c r="AH40" s="3">
        <v>7</v>
      </c>
      <c r="AI40" s="3">
        <v>2</v>
      </c>
      <c r="AJ40" s="3">
        <v>3</v>
      </c>
      <c r="BF40" s="3">
        <v>4</v>
      </c>
      <c r="BH40" s="3">
        <v>4</v>
      </c>
      <c r="BK40" s="3" t="s">
        <v>411</v>
      </c>
      <c r="BL40" s="3" t="s">
        <v>411</v>
      </c>
      <c r="BM40" s="14">
        <f t="shared" si="12"/>
        <v>1.3728813559322033</v>
      </c>
      <c r="BN40" s="3">
        <f t="shared" si="13"/>
        <v>27</v>
      </c>
      <c r="BP40" s="3">
        <f t="shared" si="11"/>
        <v>0</v>
      </c>
    </row>
    <row r="41" spans="1:68" ht="14" customHeight="1" x14ac:dyDescent="0.15">
      <c r="A41" s="3" t="s">
        <v>60</v>
      </c>
      <c r="B41" s="9" t="s">
        <v>61</v>
      </c>
      <c r="C41" s="5">
        <f t="shared" si="10"/>
        <v>1</v>
      </c>
      <c r="D41" s="13"/>
      <c r="W41" s="3">
        <v>1</v>
      </c>
      <c r="BK41" s="3" t="s">
        <v>411</v>
      </c>
      <c r="BL41" s="3" t="s">
        <v>411</v>
      </c>
      <c r="BM41" s="14">
        <f t="shared" si="12"/>
        <v>1.6949152542372881E-2</v>
      </c>
      <c r="BN41" s="3">
        <f t="shared" si="13"/>
        <v>1</v>
      </c>
      <c r="BP41" s="3">
        <f t="shared" si="11"/>
        <v>0</v>
      </c>
    </row>
    <row r="42" spans="1:68" ht="14" customHeight="1" x14ac:dyDescent="0.15">
      <c r="A42" s="3" t="s">
        <v>62</v>
      </c>
      <c r="B42" s="9" t="s">
        <v>63</v>
      </c>
      <c r="C42" s="5">
        <f t="shared" si="10"/>
        <v>124</v>
      </c>
      <c r="D42" s="13">
        <v>2</v>
      </c>
      <c r="E42" s="3">
        <v>7</v>
      </c>
      <c r="F42" s="3">
        <v>14</v>
      </c>
      <c r="G42" s="3">
        <v>1</v>
      </c>
      <c r="H42" s="3">
        <v>2</v>
      </c>
      <c r="I42" s="3">
        <v>3</v>
      </c>
      <c r="K42" s="3">
        <v>19</v>
      </c>
      <c r="L42" s="3">
        <v>6</v>
      </c>
      <c r="M42" s="3">
        <v>6</v>
      </c>
      <c r="O42" s="3">
        <v>34</v>
      </c>
      <c r="P42" s="3">
        <v>1</v>
      </c>
      <c r="R42" s="3">
        <v>3</v>
      </c>
      <c r="U42" s="3">
        <v>1</v>
      </c>
      <c r="W42" s="3">
        <v>11</v>
      </c>
      <c r="Z42" s="3">
        <v>7</v>
      </c>
      <c r="AA42" s="3">
        <v>4</v>
      </c>
      <c r="AH42" s="3">
        <v>1</v>
      </c>
      <c r="AL42" s="3">
        <v>1</v>
      </c>
      <c r="AM42" s="3">
        <v>1</v>
      </c>
      <c r="BK42" s="3" t="s">
        <v>411</v>
      </c>
      <c r="BL42" s="3" t="s">
        <v>411</v>
      </c>
      <c r="BM42" s="14">
        <f t="shared" si="12"/>
        <v>2.1016949152542375</v>
      </c>
      <c r="BN42" s="3">
        <f t="shared" si="13"/>
        <v>34</v>
      </c>
      <c r="BP42" s="3">
        <f t="shared" si="11"/>
        <v>0</v>
      </c>
    </row>
    <row r="43" spans="1:68" ht="14" customHeight="1" x14ac:dyDescent="0.15">
      <c r="A43" s="3" t="s">
        <v>64</v>
      </c>
      <c r="B43" s="9" t="s">
        <v>65</v>
      </c>
      <c r="C43" s="5">
        <f t="shared" si="10"/>
        <v>39</v>
      </c>
      <c r="D43" s="13"/>
      <c r="E43" s="3">
        <v>4</v>
      </c>
      <c r="F43" s="3">
        <v>7</v>
      </c>
      <c r="K43" s="3">
        <v>2</v>
      </c>
      <c r="L43" s="3">
        <v>1</v>
      </c>
      <c r="M43" s="3">
        <v>21</v>
      </c>
      <c r="R43" s="3">
        <v>1</v>
      </c>
      <c r="AF43" s="3">
        <v>1</v>
      </c>
      <c r="AS43" s="3">
        <v>1</v>
      </c>
      <c r="BK43" s="3" t="s">
        <v>411</v>
      </c>
      <c r="BL43" s="3">
        <v>1</v>
      </c>
      <c r="BM43" s="14">
        <f t="shared" si="12"/>
        <v>0.64406779661016944</v>
      </c>
      <c r="BN43" s="3">
        <f t="shared" si="13"/>
        <v>21</v>
      </c>
      <c r="BP43" s="3">
        <f t="shared" si="11"/>
        <v>1</v>
      </c>
    </row>
    <row r="44" spans="1:68" ht="14" customHeight="1" x14ac:dyDescent="0.15">
      <c r="A44" s="3" t="s">
        <v>66</v>
      </c>
      <c r="B44" s="9" t="s">
        <v>67</v>
      </c>
      <c r="C44" s="5">
        <f t="shared" si="10"/>
        <v>85</v>
      </c>
      <c r="D44" s="13"/>
      <c r="E44" s="3">
        <v>15</v>
      </c>
      <c r="F44" s="3">
        <v>17</v>
      </c>
      <c r="G44" s="3">
        <v>1</v>
      </c>
      <c r="I44" s="3">
        <v>1</v>
      </c>
      <c r="J44" s="3">
        <v>1</v>
      </c>
      <c r="K44" s="3">
        <v>2</v>
      </c>
      <c r="L44" s="3">
        <v>5</v>
      </c>
      <c r="N44" s="3">
        <v>1</v>
      </c>
      <c r="O44" s="3">
        <v>6</v>
      </c>
      <c r="P44" s="3">
        <v>6</v>
      </c>
      <c r="Q44" s="3">
        <v>4</v>
      </c>
      <c r="X44" s="3">
        <v>1</v>
      </c>
      <c r="AA44" s="3">
        <v>3</v>
      </c>
      <c r="AF44" s="3">
        <v>1</v>
      </c>
      <c r="AH44" s="3">
        <v>5</v>
      </c>
      <c r="AI44" s="3">
        <v>2</v>
      </c>
      <c r="AJ44" s="3">
        <v>1</v>
      </c>
      <c r="AL44" s="3">
        <v>1</v>
      </c>
      <c r="AM44" s="3">
        <v>2</v>
      </c>
      <c r="BE44" s="3">
        <v>1</v>
      </c>
      <c r="BF44" s="3">
        <v>2</v>
      </c>
      <c r="BH44" s="3">
        <v>1</v>
      </c>
      <c r="BI44" s="3">
        <v>1</v>
      </c>
      <c r="BK44" s="3">
        <v>3</v>
      </c>
      <c r="BL44" s="3">
        <v>2</v>
      </c>
      <c r="BM44" s="14">
        <f t="shared" si="12"/>
        <v>1.3559322033898304</v>
      </c>
      <c r="BN44" s="3">
        <f t="shared" si="13"/>
        <v>17</v>
      </c>
      <c r="BP44" s="3">
        <f t="shared" si="11"/>
        <v>5</v>
      </c>
    </row>
    <row r="45" spans="1:68" ht="14" customHeight="1" x14ac:dyDescent="0.15">
      <c r="A45" s="3" t="s">
        <v>68</v>
      </c>
      <c r="B45" s="9" t="s">
        <v>69</v>
      </c>
      <c r="C45" s="5">
        <f t="shared" si="10"/>
        <v>804</v>
      </c>
      <c r="D45" s="13"/>
      <c r="G45" s="3">
        <v>9</v>
      </c>
      <c r="H45" s="3">
        <v>2</v>
      </c>
      <c r="J45" s="3">
        <v>2</v>
      </c>
      <c r="L45" s="3">
        <v>2</v>
      </c>
      <c r="N45" s="3">
        <v>13</v>
      </c>
      <c r="O45" s="3">
        <v>2</v>
      </c>
      <c r="T45" s="3">
        <v>5</v>
      </c>
      <c r="U45" s="3">
        <v>4</v>
      </c>
      <c r="Y45" s="3">
        <v>4</v>
      </c>
      <c r="Z45" s="3">
        <v>8</v>
      </c>
      <c r="AZ45" s="3">
        <v>7</v>
      </c>
      <c r="BA45" s="3">
        <v>16</v>
      </c>
      <c r="BB45" s="3">
        <v>41</v>
      </c>
      <c r="BC45" s="3">
        <v>56</v>
      </c>
      <c r="BD45" s="3">
        <v>40</v>
      </c>
      <c r="BE45" s="3">
        <v>106</v>
      </c>
      <c r="BF45" s="3">
        <v>56</v>
      </c>
      <c r="BG45" s="3">
        <v>69</v>
      </c>
      <c r="BH45" s="3">
        <v>38</v>
      </c>
      <c r="BI45" s="3">
        <v>41</v>
      </c>
      <c r="BJ45" s="3">
        <v>57</v>
      </c>
      <c r="BK45" s="3">
        <v>35</v>
      </c>
      <c r="BL45" s="3">
        <v>191</v>
      </c>
      <c r="BM45" s="14">
        <f t="shared" si="12"/>
        <v>9.796610169491526</v>
      </c>
      <c r="BN45" s="3">
        <f t="shared" si="13"/>
        <v>106</v>
      </c>
      <c r="BP45" s="3">
        <f t="shared" si="11"/>
        <v>283</v>
      </c>
    </row>
    <row r="46" spans="1:68" ht="14" customHeight="1" x14ac:dyDescent="0.15">
      <c r="A46" s="3" t="s">
        <v>70</v>
      </c>
      <c r="B46" s="9" t="s">
        <v>71</v>
      </c>
      <c r="C46" s="5">
        <f t="shared" si="10"/>
        <v>2549</v>
      </c>
      <c r="D46" s="13">
        <v>2</v>
      </c>
      <c r="E46" s="3">
        <v>45</v>
      </c>
      <c r="F46" s="3">
        <v>201</v>
      </c>
      <c r="G46" s="3">
        <v>150</v>
      </c>
      <c r="H46" s="3">
        <v>19</v>
      </c>
      <c r="I46" s="3">
        <v>32</v>
      </c>
      <c r="J46" s="3">
        <v>66</v>
      </c>
      <c r="K46" s="3">
        <v>66</v>
      </c>
      <c r="L46" s="3">
        <v>160</v>
      </c>
      <c r="M46" s="3">
        <v>52</v>
      </c>
      <c r="N46" s="3">
        <v>2</v>
      </c>
      <c r="O46" s="3">
        <v>192</v>
      </c>
      <c r="P46" s="3">
        <v>168</v>
      </c>
      <c r="Q46" s="3">
        <v>8</v>
      </c>
      <c r="R46" s="3">
        <v>14</v>
      </c>
      <c r="S46" s="3">
        <v>135</v>
      </c>
      <c r="V46" s="3">
        <v>5</v>
      </c>
      <c r="W46" s="3">
        <v>32</v>
      </c>
      <c r="X46" s="3">
        <v>3</v>
      </c>
      <c r="Z46" s="3">
        <v>37</v>
      </c>
      <c r="AA46" s="3">
        <v>68</v>
      </c>
      <c r="AB46" s="3">
        <v>2</v>
      </c>
      <c r="AC46" s="3">
        <v>71</v>
      </c>
      <c r="AD46" s="3">
        <v>1</v>
      </c>
      <c r="AE46" s="3">
        <v>3</v>
      </c>
      <c r="AF46" s="3">
        <v>3</v>
      </c>
      <c r="AG46" s="3">
        <v>32</v>
      </c>
      <c r="AH46" s="3">
        <v>221</v>
      </c>
      <c r="AI46" s="3">
        <v>75</v>
      </c>
      <c r="AJ46" s="3">
        <v>9</v>
      </c>
      <c r="AL46" s="3">
        <v>1</v>
      </c>
      <c r="AM46" s="3">
        <v>6</v>
      </c>
      <c r="AP46" s="3">
        <v>28</v>
      </c>
      <c r="AS46" s="3">
        <v>21</v>
      </c>
      <c r="AV46" s="3">
        <v>3</v>
      </c>
      <c r="AZ46" s="3">
        <v>5</v>
      </c>
      <c r="BE46" s="3">
        <v>136</v>
      </c>
      <c r="BF46" s="3">
        <v>218</v>
      </c>
      <c r="BG46" s="3">
        <v>26</v>
      </c>
      <c r="BH46" s="3">
        <v>40</v>
      </c>
      <c r="BI46" s="3">
        <v>4</v>
      </c>
      <c r="BK46" s="3">
        <v>120</v>
      </c>
      <c r="BL46" s="3">
        <v>67</v>
      </c>
      <c r="BM46" s="14">
        <f t="shared" si="12"/>
        <v>40.033898305084747</v>
      </c>
      <c r="BN46" s="3">
        <f t="shared" si="13"/>
        <v>221</v>
      </c>
      <c r="BP46" s="3">
        <f t="shared" si="11"/>
        <v>187</v>
      </c>
    </row>
    <row r="47" spans="1:68" ht="14" customHeight="1" x14ac:dyDescent="0.15">
      <c r="A47" s="3" t="s">
        <v>72</v>
      </c>
      <c r="B47" s="10" t="s">
        <v>73</v>
      </c>
      <c r="C47" s="5">
        <f t="shared" si="10"/>
        <v>29</v>
      </c>
      <c r="D47" s="13"/>
      <c r="E47" s="3">
        <v>2</v>
      </c>
      <c r="F47" s="3">
        <v>5</v>
      </c>
      <c r="G47" s="3">
        <v>2</v>
      </c>
      <c r="H47" s="3">
        <v>1</v>
      </c>
      <c r="M47" s="3">
        <v>6</v>
      </c>
      <c r="P47" s="3">
        <v>1</v>
      </c>
      <c r="AC47" s="3">
        <v>1</v>
      </c>
      <c r="AM47" s="3">
        <v>5</v>
      </c>
      <c r="BE47" s="3">
        <v>1</v>
      </c>
      <c r="BF47" s="3">
        <v>4</v>
      </c>
      <c r="BK47" s="3" t="s">
        <v>411</v>
      </c>
      <c r="BL47" s="3">
        <v>1</v>
      </c>
      <c r="BM47" s="14">
        <f t="shared" si="12"/>
        <v>0.47457627118644069</v>
      </c>
      <c r="BN47" s="3">
        <f t="shared" si="13"/>
        <v>6</v>
      </c>
      <c r="BP47" s="3">
        <f t="shared" si="11"/>
        <v>1</v>
      </c>
    </row>
    <row r="48" spans="1:68" ht="14" customHeight="1" x14ac:dyDescent="0.15">
      <c r="A48" s="3" t="s">
        <v>74</v>
      </c>
      <c r="B48" s="10" t="s">
        <v>75</v>
      </c>
      <c r="C48" s="5">
        <f t="shared" si="10"/>
        <v>168</v>
      </c>
      <c r="D48" s="13"/>
      <c r="E48" s="3">
        <v>33</v>
      </c>
      <c r="F48" s="3">
        <v>10</v>
      </c>
      <c r="G48" s="3">
        <v>29</v>
      </c>
      <c r="H48" s="3">
        <v>3</v>
      </c>
      <c r="I48" s="3">
        <v>6</v>
      </c>
      <c r="K48" s="3">
        <v>3</v>
      </c>
      <c r="L48" s="3">
        <v>18</v>
      </c>
      <c r="M48" s="3">
        <v>6</v>
      </c>
      <c r="N48" s="3">
        <v>1</v>
      </c>
      <c r="O48" s="3">
        <v>1</v>
      </c>
      <c r="P48" s="3">
        <v>2</v>
      </c>
      <c r="R48" s="3">
        <v>3</v>
      </c>
      <c r="W48" s="3">
        <v>4</v>
      </c>
      <c r="Z48" s="3">
        <v>4</v>
      </c>
      <c r="AA48" s="3">
        <v>3</v>
      </c>
      <c r="AF48" s="3">
        <v>27</v>
      </c>
      <c r="AH48" s="3">
        <v>3</v>
      </c>
      <c r="AJ48" s="3">
        <v>1</v>
      </c>
      <c r="AP48" s="3">
        <v>2</v>
      </c>
      <c r="AT48" s="3">
        <v>1</v>
      </c>
      <c r="BE48" s="3">
        <v>2</v>
      </c>
      <c r="BF48" s="3">
        <v>2</v>
      </c>
      <c r="BH48" s="3">
        <v>3</v>
      </c>
      <c r="BK48" s="3" t="s">
        <v>411</v>
      </c>
      <c r="BL48" s="3">
        <v>1</v>
      </c>
      <c r="BM48" s="14">
        <f t="shared" si="12"/>
        <v>2.8305084745762712</v>
      </c>
      <c r="BN48" s="3">
        <f t="shared" si="13"/>
        <v>33</v>
      </c>
      <c r="BP48" s="3">
        <f t="shared" si="11"/>
        <v>1</v>
      </c>
    </row>
    <row r="49" spans="1:68" ht="14" customHeight="1" x14ac:dyDescent="0.15">
      <c r="A49" s="3" t="s">
        <v>76</v>
      </c>
      <c r="B49" s="10" t="s">
        <v>77</v>
      </c>
      <c r="C49" s="5">
        <f t="shared" si="10"/>
        <v>6</v>
      </c>
      <c r="D49" s="13"/>
      <c r="K49" s="3">
        <v>2</v>
      </c>
      <c r="BK49" s="3">
        <v>2</v>
      </c>
      <c r="BL49" s="3">
        <v>2</v>
      </c>
      <c r="BM49" s="14">
        <f t="shared" si="12"/>
        <v>3.3898305084745763E-2</v>
      </c>
      <c r="BN49" s="3">
        <f t="shared" si="13"/>
        <v>2</v>
      </c>
      <c r="BP49" s="3">
        <f t="shared" si="11"/>
        <v>4</v>
      </c>
    </row>
    <row r="50" spans="1:68" ht="14" customHeight="1" x14ac:dyDescent="0.15">
      <c r="A50" s="3" t="s">
        <v>78</v>
      </c>
      <c r="B50" s="10" t="s">
        <v>79</v>
      </c>
      <c r="C50" s="5">
        <f t="shared" si="10"/>
        <v>58</v>
      </c>
      <c r="D50" s="13"/>
      <c r="F50" s="3">
        <v>2</v>
      </c>
      <c r="G50" s="3">
        <v>1</v>
      </c>
      <c r="I50" s="3">
        <v>10</v>
      </c>
      <c r="J50" s="3">
        <v>1</v>
      </c>
      <c r="K50" s="3">
        <v>2</v>
      </c>
      <c r="L50" s="3">
        <v>12</v>
      </c>
      <c r="M50" s="3">
        <v>3</v>
      </c>
      <c r="O50" s="3">
        <v>2</v>
      </c>
      <c r="V50" s="3">
        <v>1</v>
      </c>
      <c r="W50" s="3">
        <v>2</v>
      </c>
      <c r="X50" s="3">
        <v>2</v>
      </c>
      <c r="Z50" s="3">
        <v>1</v>
      </c>
      <c r="AA50" s="3">
        <v>3</v>
      </c>
      <c r="AI50" s="3">
        <v>1</v>
      </c>
      <c r="AJ50" s="3">
        <v>2</v>
      </c>
      <c r="AK50" s="3">
        <v>1</v>
      </c>
      <c r="AL50" s="3">
        <v>2</v>
      </c>
      <c r="AT50" s="3">
        <v>2</v>
      </c>
      <c r="BE50" s="3">
        <v>1</v>
      </c>
      <c r="BI50" s="3">
        <v>2</v>
      </c>
      <c r="BK50" s="3">
        <v>2</v>
      </c>
      <c r="BL50" s="3">
        <v>3</v>
      </c>
      <c r="BM50" s="14">
        <f t="shared" si="12"/>
        <v>0.89830508474576276</v>
      </c>
      <c r="BN50" s="3">
        <f t="shared" si="13"/>
        <v>12</v>
      </c>
      <c r="BP50" s="3">
        <f t="shared" si="11"/>
        <v>5</v>
      </c>
    </row>
    <row r="51" spans="1:68" ht="14" customHeight="1" x14ac:dyDescent="0.15">
      <c r="A51" s="3" t="s">
        <v>80</v>
      </c>
      <c r="B51" s="10" t="s">
        <v>81</v>
      </c>
      <c r="C51" s="5">
        <f t="shared" si="10"/>
        <v>3</v>
      </c>
      <c r="D51" s="13"/>
      <c r="AL51" s="3">
        <v>3</v>
      </c>
      <c r="BK51" s="3" t="s">
        <v>411</v>
      </c>
      <c r="BL51" s="3" t="s">
        <v>411</v>
      </c>
      <c r="BM51" s="14">
        <f t="shared" si="12"/>
        <v>5.0847457627118647E-2</v>
      </c>
      <c r="BN51" s="3">
        <f t="shared" si="13"/>
        <v>3</v>
      </c>
      <c r="BP51" s="3">
        <f t="shared" si="11"/>
        <v>0</v>
      </c>
    </row>
    <row r="52" spans="1:68" ht="14" customHeight="1" x14ac:dyDescent="0.15">
      <c r="A52" s="3" t="s">
        <v>82</v>
      </c>
      <c r="B52" s="10" t="s">
        <v>83</v>
      </c>
      <c r="C52" s="5">
        <f t="shared" si="10"/>
        <v>184</v>
      </c>
      <c r="D52" s="13"/>
      <c r="K52" s="3">
        <v>1</v>
      </c>
      <c r="L52" s="3">
        <v>4</v>
      </c>
      <c r="P52" s="3">
        <v>2</v>
      </c>
      <c r="R52" s="3">
        <v>1</v>
      </c>
      <c r="X52" s="3">
        <v>2</v>
      </c>
      <c r="Y52" s="3">
        <v>2</v>
      </c>
      <c r="Z52" s="3">
        <v>14</v>
      </c>
      <c r="AB52" s="3">
        <v>6</v>
      </c>
      <c r="AC52" s="3">
        <v>3</v>
      </c>
      <c r="AD52" s="3">
        <v>2</v>
      </c>
      <c r="AE52" s="3">
        <v>6</v>
      </c>
      <c r="AF52" s="3">
        <v>4</v>
      </c>
      <c r="AG52" s="3">
        <v>7</v>
      </c>
      <c r="AH52" s="3">
        <v>4</v>
      </c>
      <c r="AI52" s="3">
        <v>11</v>
      </c>
      <c r="AJ52" s="3">
        <v>4</v>
      </c>
      <c r="AK52" s="3">
        <v>8</v>
      </c>
      <c r="AL52" s="3">
        <v>3</v>
      </c>
      <c r="AM52" s="3">
        <v>4</v>
      </c>
      <c r="AN52" s="3">
        <v>7</v>
      </c>
      <c r="AO52" s="3">
        <v>3</v>
      </c>
      <c r="AP52" s="3">
        <v>1</v>
      </c>
      <c r="AQ52" s="3">
        <v>5</v>
      </c>
      <c r="AR52" s="3">
        <v>6</v>
      </c>
      <c r="AS52" s="3">
        <v>1</v>
      </c>
      <c r="AT52" s="3">
        <v>1</v>
      </c>
      <c r="AV52" s="3">
        <v>2</v>
      </c>
      <c r="AW52" s="3">
        <v>2</v>
      </c>
      <c r="AX52" s="3">
        <v>8</v>
      </c>
      <c r="BA52" s="3">
        <v>3</v>
      </c>
      <c r="BC52" s="3">
        <v>3</v>
      </c>
      <c r="BD52" s="3">
        <v>3</v>
      </c>
      <c r="BE52" s="3">
        <v>3</v>
      </c>
      <c r="BF52" s="3">
        <v>2</v>
      </c>
      <c r="BG52" s="3">
        <v>2</v>
      </c>
      <c r="BH52" s="3">
        <v>14</v>
      </c>
      <c r="BI52" s="3">
        <v>2</v>
      </c>
      <c r="BJ52" s="3">
        <v>7</v>
      </c>
      <c r="BK52" s="3">
        <v>7</v>
      </c>
      <c r="BL52" s="3">
        <v>14</v>
      </c>
      <c r="BM52" s="14">
        <f t="shared" si="12"/>
        <v>2.7627118644067798</v>
      </c>
      <c r="BN52" s="3">
        <f t="shared" si="13"/>
        <v>14</v>
      </c>
      <c r="BP52" s="3">
        <f t="shared" si="11"/>
        <v>28</v>
      </c>
    </row>
    <row r="53" spans="1:68" ht="14" customHeight="1" x14ac:dyDescent="0.15">
      <c r="A53" s="3" t="s">
        <v>84</v>
      </c>
      <c r="B53" s="10" t="s">
        <v>85</v>
      </c>
      <c r="C53" s="5">
        <f t="shared" si="10"/>
        <v>11</v>
      </c>
      <c r="D53" s="13"/>
      <c r="G53" s="3">
        <v>1</v>
      </c>
      <c r="AA53" s="3">
        <v>5</v>
      </c>
      <c r="BH53" s="3">
        <v>5</v>
      </c>
      <c r="BK53" s="3" t="s">
        <v>411</v>
      </c>
      <c r="BL53" s="3" t="s">
        <v>411</v>
      </c>
      <c r="BM53" s="14">
        <f t="shared" si="12"/>
        <v>0.1864406779661017</v>
      </c>
      <c r="BN53" s="3">
        <f t="shared" si="13"/>
        <v>5</v>
      </c>
      <c r="BP53" s="3">
        <f t="shared" si="11"/>
        <v>0</v>
      </c>
    </row>
    <row r="54" spans="1:68" ht="14" customHeight="1" x14ac:dyDescent="0.15">
      <c r="A54" s="3" t="s">
        <v>399</v>
      </c>
      <c r="B54" s="10" t="s">
        <v>400</v>
      </c>
      <c r="C54" s="5">
        <f t="shared" si="10"/>
        <v>4</v>
      </c>
      <c r="D54" s="13"/>
      <c r="BI54" s="3">
        <v>4</v>
      </c>
      <c r="BK54" s="3" t="s">
        <v>411</v>
      </c>
      <c r="BL54" s="3" t="s">
        <v>411</v>
      </c>
      <c r="BM54" s="14">
        <f t="shared" si="12"/>
        <v>6.7796610169491525E-2</v>
      </c>
      <c r="BN54" s="3">
        <f t="shared" si="13"/>
        <v>4</v>
      </c>
      <c r="BP54" s="3">
        <f t="shared" si="11"/>
        <v>0</v>
      </c>
    </row>
    <row r="55" spans="1:68" ht="14" customHeight="1" x14ac:dyDescent="0.15">
      <c r="A55" s="3" t="s">
        <v>86</v>
      </c>
      <c r="B55" s="10" t="s">
        <v>87</v>
      </c>
      <c r="C55" s="5">
        <f t="shared" si="10"/>
        <v>6</v>
      </c>
      <c r="D55" s="13"/>
      <c r="U55" s="3">
        <v>2</v>
      </c>
      <c r="Z55" s="3">
        <v>2</v>
      </c>
      <c r="BK55" s="3">
        <v>1</v>
      </c>
      <c r="BL55" s="3">
        <v>1</v>
      </c>
      <c r="BM55" s="14">
        <f t="shared" si="12"/>
        <v>6.7796610169491525E-2</v>
      </c>
      <c r="BN55" s="3">
        <f t="shared" si="13"/>
        <v>2</v>
      </c>
      <c r="BP55" s="3">
        <f t="shared" si="11"/>
        <v>2</v>
      </c>
    </row>
    <row r="56" spans="1:68" ht="14" customHeight="1" x14ac:dyDescent="0.15">
      <c r="A56" s="3" t="s">
        <v>88</v>
      </c>
      <c r="B56" s="10" t="s">
        <v>89</v>
      </c>
      <c r="C56" s="5">
        <f t="shared" si="10"/>
        <v>3</v>
      </c>
      <c r="D56" s="13"/>
      <c r="F56" s="3">
        <v>2</v>
      </c>
      <c r="I56" s="3">
        <v>1</v>
      </c>
      <c r="BK56" s="3" t="s">
        <v>411</v>
      </c>
      <c r="BL56" s="3" t="s">
        <v>411</v>
      </c>
      <c r="BM56" s="14">
        <f t="shared" si="12"/>
        <v>5.0847457627118647E-2</v>
      </c>
      <c r="BN56" s="3">
        <f t="shared" si="13"/>
        <v>2</v>
      </c>
      <c r="BP56" s="3">
        <f t="shared" si="11"/>
        <v>0</v>
      </c>
    </row>
    <row r="57" spans="1:68" ht="14" customHeight="1" x14ac:dyDescent="0.15">
      <c r="A57" s="3" t="s">
        <v>90</v>
      </c>
      <c r="B57" s="10" t="s">
        <v>91</v>
      </c>
      <c r="C57" s="5">
        <f t="shared" si="10"/>
        <v>198</v>
      </c>
      <c r="D57" s="13"/>
      <c r="E57" s="3">
        <v>13</v>
      </c>
      <c r="F57" s="3">
        <v>14</v>
      </c>
      <c r="G57" s="3">
        <v>8</v>
      </c>
      <c r="H57" s="3">
        <v>3</v>
      </c>
      <c r="I57" s="3">
        <v>6</v>
      </c>
      <c r="J57" s="3">
        <v>7</v>
      </c>
      <c r="K57" s="3">
        <v>5</v>
      </c>
      <c r="L57" s="3">
        <v>6</v>
      </c>
      <c r="M57" s="3">
        <v>8</v>
      </c>
      <c r="O57" s="3">
        <v>2</v>
      </c>
      <c r="S57" s="3">
        <v>4</v>
      </c>
      <c r="U57" s="3">
        <v>8</v>
      </c>
      <c r="V57" s="3">
        <v>1</v>
      </c>
      <c r="W57" s="3">
        <v>5</v>
      </c>
      <c r="X57" s="3">
        <v>5</v>
      </c>
      <c r="Z57" s="3">
        <v>13</v>
      </c>
      <c r="AA57" s="3">
        <v>5</v>
      </c>
      <c r="AC57" s="3">
        <v>5</v>
      </c>
      <c r="AD57" s="3">
        <v>7</v>
      </c>
      <c r="AF57" s="3">
        <v>7</v>
      </c>
      <c r="AH57" s="3">
        <v>8</v>
      </c>
      <c r="AI57" s="3">
        <v>11</v>
      </c>
      <c r="AJ57" s="3">
        <v>1</v>
      </c>
      <c r="AK57" s="3">
        <v>1</v>
      </c>
      <c r="AP57" s="3">
        <v>2</v>
      </c>
      <c r="AS57" s="3">
        <v>1</v>
      </c>
      <c r="BE57" s="3">
        <v>6</v>
      </c>
      <c r="BF57" s="3">
        <v>19</v>
      </c>
      <c r="BG57" s="3">
        <v>1</v>
      </c>
      <c r="BH57" s="3">
        <v>1</v>
      </c>
      <c r="BK57" s="3">
        <v>9</v>
      </c>
      <c r="BL57" s="3">
        <v>6</v>
      </c>
      <c r="BM57" s="14">
        <f t="shared" si="12"/>
        <v>3.1016949152542375</v>
      </c>
      <c r="BN57" s="3">
        <f t="shared" si="13"/>
        <v>19</v>
      </c>
      <c r="BP57" s="3">
        <f t="shared" si="11"/>
        <v>15</v>
      </c>
    </row>
    <row r="58" spans="1:68" ht="14" customHeight="1" x14ac:dyDescent="0.15">
      <c r="A58" s="3" t="s">
        <v>92</v>
      </c>
      <c r="B58" s="10" t="s">
        <v>93</v>
      </c>
      <c r="C58" s="5">
        <f t="shared" si="10"/>
        <v>3</v>
      </c>
      <c r="D58" s="13"/>
      <c r="E58" s="3">
        <v>2</v>
      </c>
      <c r="BK58" s="3" t="s">
        <v>411</v>
      </c>
      <c r="BL58" s="3">
        <v>1</v>
      </c>
      <c r="BM58" s="14">
        <f t="shared" si="12"/>
        <v>3.3898305084745763E-2</v>
      </c>
      <c r="BN58" s="3">
        <f t="shared" si="13"/>
        <v>2</v>
      </c>
      <c r="BP58" s="3">
        <f t="shared" si="11"/>
        <v>1</v>
      </c>
    </row>
    <row r="59" spans="1:68" ht="14" customHeight="1" x14ac:dyDescent="0.15">
      <c r="A59" s="3" t="s">
        <v>407</v>
      </c>
      <c r="B59" s="10" t="s">
        <v>408</v>
      </c>
      <c r="C59" s="5">
        <f t="shared" si="10"/>
        <v>1</v>
      </c>
      <c r="D59" s="13"/>
      <c r="BK59" s="3">
        <v>1</v>
      </c>
      <c r="BL59" s="3" t="s">
        <v>411</v>
      </c>
      <c r="BM59" s="14">
        <f t="shared" ref="BM59" si="18">SUM(D59:BJ59)/(2020-1961)</f>
        <v>0</v>
      </c>
      <c r="BN59" s="3">
        <f t="shared" ref="BN59" si="19">MAX(D59:BJ59)</f>
        <v>0</v>
      </c>
      <c r="BP59" s="3">
        <f t="shared" si="11"/>
        <v>1</v>
      </c>
    </row>
    <row r="60" spans="1:68" ht="14" customHeight="1" x14ac:dyDescent="0.15">
      <c r="A60" s="3" t="s">
        <v>94</v>
      </c>
      <c r="B60" s="10" t="s">
        <v>95</v>
      </c>
      <c r="C60" s="5">
        <f t="shared" si="10"/>
        <v>211</v>
      </c>
      <c r="D60" s="13"/>
      <c r="E60" s="3">
        <v>15</v>
      </c>
      <c r="F60" s="3">
        <v>6</v>
      </c>
      <c r="G60" s="3">
        <v>8</v>
      </c>
      <c r="H60" s="3">
        <v>1</v>
      </c>
      <c r="I60" s="3">
        <v>4</v>
      </c>
      <c r="J60" s="3">
        <v>1</v>
      </c>
      <c r="K60" s="3">
        <v>1</v>
      </c>
      <c r="L60" s="3">
        <v>6</v>
      </c>
      <c r="M60" s="3">
        <v>2</v>
      </c>
      <c r="N60" s="3">
        <v>1</v>
      </c>
      <c r="P60" s="3">
        <v>3</v>
      </c>
      <c r="R60" s="3">
        <v>2</v>
      </c>
      <c r="U60" s="3">
        <v>7</v>
      </c>
      <c r="V60" s="3">
        <v>3</v>
      </c>
      <c r="W60" s="3">
        <v>10</v>
      </c>
      <c r="X60" s="3">
        <v>7</v>
      </c>
      <c r="AC60" s="3">
        <v>3</v>
      </c>
      <c r="AF60" s="3">
        <v>10</v>
      </c>
      <c r="AH60" s="3">
        <v>4</v>
      </c>
      <c r="AI60" s="3">
        <v>16</v>
      </c>
      <c r="AJ60" s="3">
        <v>8</v>
      </c>
      <c r="AL60" s="3">
        <v>14</v>
      </c>
      <c r="AM60" s="3">
        <v>1</v>
      </c>
      <c r="AT60" s="3">
        <v>8</v>
      </c>
      <c r="BA60" s="3">
        <v>1</v>
      </c>
      <c r="BE60" s="3">
        <v>23</v>
      </c>
      <c r="BF60" s="3">
        <v>32</v>
      </c>
      <c r="BK60" s="3">
        <v>1</v>
      </c>
      <c r="BL60" s="3">
        <v>13</v>
      </c>
      <c r="BM60" s="14">
        <f t="shared" si="12"/>
        <v>3.3389830508474576</v>
      </c>
      <c r="BN60" s="3">
        <f t="shared" si="13"/>
        <v>32</v>
      </c>
      <c r="BP60" s="3">
        <f t="shared" si="11"/>
        <v>14</v>
      </c>
    </row>
    <row r="61" spans="1:68" ht="14" customHeight="1" x14ac:dyDescent="0.15">
      <c r="A61" s="3" t="s">
        <v>96</v>
      </c>
      <c r="B61" s="10" t="s">
        <v>97</v>
      </c>
      <c r="C61" s="5">
        <f t="shared" si="10"/>
        <v>12</v>
      </c>
      <c r="D61" s="13"/>
      <c r="E61" s="3">
        <v>1</v>
      </c>
      <c r="F61" s="3">
        <v>2</v>
      </c>
      <c r="H61" s="3">
        <v>1</v>
      </c>
      <c r="M61" s="3">
        <v>1</v>
      </c>
      <c r="P61" s="3">
        <v>2</v>
      </c>
      <c r="Z61" s="3">
        <v>1</v>
      </c>
      <c r="AG61" s="3">
        <v>1</v>
      </c>
      <c r="BE61" s="3">
        <v>1</v>
      </c>
      <c r="BG61" s="3">
        <v>1</v>
      </c>
      <c r="BK61" s="3" t="s">
        <v>411</v>
      </c>
      <c r="BL61" s="3">
        <v>1</v>
      </c>
      <c r="BM61" s="14">
        <f t="shared" si="12"/>
        <v>0.1864406779661017</v>
      </c>
      <c r="BN61" s="3">
        <f t="shared" si="13"/>
        <v>2</v>
      </c>
      <c r="BP61" s="3">
        <f t="shared" si="11"/>
        <v>1</v>
      </c>
    </row>
    <row r="62" spans="1:68" ht="14" customHeight="1" x14ac:dyDescent="0.15">
      <c r="A62" s="3" t="s">
        <v>98</v>
      </c>
      <c r="B62" s="10" t="s">
        <v>99</v>
      </c>
      <c r="C62" s="5">
        <f t="shared" si="10"/>
        <v>185</v>
      </c>
      <c r="D62" s="13"/>
      <c r="E62" s="3">
        <v>12</v>
      </c>
      <c r="F62" s="3">
        <v>44</v>
      </c>
      <c r="G62" s="3">
        <v>3</v>
      </c>
      <c r="H62" s="3">
        <v>5</v>
      </c>
      <c r="I62" s="3">
        <v>5</v>
      </c>
      <c r="J62" s="3">
        <v>9</v>
      </c>
      <c r="K62" s="3">
        <v>6</v>
      </c>
      <c r="L62" s="3">
        <v>10</v>
      </c>
      <c r="M62" s="3">
        <v>9</v>
      </c>
      <c r="O62" s="3">
        <v>1</v>
      </c>
      <c r="P62" s="3">
        <v>2</v>
      </c>
      <c r="U62" s="3">
        <v>4</v>
      </c>
      <c r="X62" s="3">
        <v>7</v>
      </c>
      <c r="Z62" s="3">
        <v>13</v>
      </c>
      <c r="AC62" s="3">
        <v>1</v>
      </c>
      <c r="AD62" s="3">
        <v>6</v>
      </c>
      <c r="AF62" s="3">
        <v>2</v>
      </c>
      <c r="AH62" s="3">
        <v>13</v>
      </c>
      <c r="AI62" s="3">
        <v>3</v>
      </c>
      <c r="AJ62" s="3">
        <v>3</v>
      </c>
      <c r="AP62" s="3">
        <v>3</v>
      </c>
      <c r="AQ62" s="3">
        <v>1</v>
      </c>
      <c r="AR62" s="3">
        <v>7</v>
      </c>
      <c r="BF62" s="3">
        <v>15</v>
      </c>
      <c r="BH62" s="3">
        <v>1</v>
      </c>
      <c r="BK62" s="3" t="s">
        <v>411</v>
      </c>
      <c r="BL62" s="3" t="s">
        <v>411</v>
      </c>
      <c r="BM62" s="14">
        <f t="shared" si="12"/>
        <v>3.1355932203389831</v>
      </c>
      <c r="BN62" s="3">
        <f t="shared" si="13"/>
        <v>44</v>
      </c>
      <c r="BP62" s="3">
        <f t="shared" si="11"/>
        <v>0</v>
      </c>
    </row>
    <row r="63" spans="1:68" ht="14" customHeight="1" x14ac:dyDescent="0.15">
      <c r="A63" s="3" t="s">
        <v>100</v>
      </c>
      <c r="B63" s="10" t="s">
        <v>101</v>
      </c>
      <c r="C63" s="5">
        <f t="shared" si="10"/>
        <v>12</v>
      </c>
      <c r="D63" s="13"/>
      <c r="F63" s="3">
        <v>2</v>
      </c>
      <c r="H63" s="3">
        <v>2</v>
      </c>
      <c r="I63" s="3">
        <v>1</v>
      </c>
      <c r="M63" s="3">
        <v>1</v>
      </c>
      <c r="AM63" s="3">
        <v>4</v>
      </c>
      <c r="AT63" s="3">
        <v>2</v>
      </c>
      <c r="BK63" s="3" t="s">
        <v>411</v>
      </c>
      <c r="BL63" s="3" t="s">
        <v>411</v>
      </c>
      <c r="BM63" s="14">
        <f t="shared" si="12"/>
        <v>0.20338983050847459</v>
      </c>
      <c r="BN63" s="3">
        <f t="shared" si="13"/>
        <v>4</v>
      </c>
      <c r="BP63" s="3">
        <f t="shared" si="11"/>
        <v>0</v>
      </c>
    </row>
    <row r="64" spans="1:68" ht="14" customHeight="1" x14ac:dyDescent="0.15">
      <c r="A64" s="3" t="s">
        <v>102</v>
      </c>
      <c r="B64" s="10" t="s">
        <v>103</v>
      </c>
      <c r="C64" s="5">
        <f t="shared" si="10"/>
        <v>1</v>
      </c>
      <c r="D64" s="13"/>
      <c r="U64" s="3">
        <v>1</v>
      </c>
      <c r="BK64" s="3" t="s">
        <v>411</v>
      </c>
      <c r="BL64" s="3" t="s">
        <v>411</v>
      </c>
      <c r="BM64" s="14">
        <f t="shared" si="12"/>
        <v>1.6949152542372881E-2</v>
      </c>
      <c r="BN64" s="3">
        <f t="shared" si="13"/>
        <v>1</v>
      </c>
      <c r="BP64" s="3">
        <f t="shared" si="11"/>
        <v>0</v>
      </c>
    </row>
    <row r="65" spans="1:70" ht="14" customHeight="1" x14ac:dyDescent="0.15">
      <c r="A65" s="3" t="s">
        <v>104</v>
      </c>
      <c r="B65" s="10" t="s">
        <v>105</v>
      </c>
      <c r="C65" s="5">
        <f t="shared" si="10"/>
        <v>2</v>
      </c>
      <c r="D65" s="13"/>
      <c r="AH65" s="3">
        <v>1</v>
      </c>
      <c r="AK65" s="3">
        <v>1</v>
      </c>
      <c r="BK65" s="3" t="s">
        <v>411</v>
      </c>
      <c r="BL65" s="3" t="s">
        <v>411</v>
      </c>
      <c r="BM65" s="14">
        <f t="shared" si="12"/>
        <v>3.3898305084745763E-2</v>
      </c>
      <c r="BN65" s="3">
        <f t="shared" si="13"/>
        <v>1</v>
      </c>
      <c r="BP65" s="3">
        <f t="shared" si="11"/>
        <v>0</v>
      </c>
    </row>
    <row r="66" spans="1:70" ht="14" customHeight="1" x14ac:dyDescent="0.15">
      <c r="A66" s="3" t="s">
        <v>106</v>
      </c>
      <c r="B66" s="10" t="s">
        <v>107</v>
      </c>
      <c r="C66" s="5">
        <f t="shared" si="10"/>
        <v>167</v>
      </c>
      <c r="D66" s="13"/>
      <c r="G66" s="3">
        <v>12</v>
      </c>
      <c r="J66" s="3">
        <v>4</v>
      </c>
      <c r="K66" s="3">
        <v>1</v>
      </c>
      <c r="L66" s="3">
        <v>3</v>
      </c>
      <c r="M66" s="3">
        <v>15</v>
      </c>
      <c r="U66" s="3">
        <v>5</v>
      </c>
      <c r="W66" s="3">
        <v>1</v>
      </c>
      <c r="X66" s="3">
        <v>6</v>
      </c>
      <c r="Y66" s="3">
        <v>5</v>
      </c>
      <c r="Z66" s="3">
        <v>11</v>
      </c>
      <c r="AD66" s="3">
        <v>17</v>
      </c>
      <c r="AE66" s="3">
        <v>2</v>
      </c>
      <c r="AF66" s="3">
        <v>32</v>
      </c>
      <c r="AG66" s="3">
        <v>1</v>
      </c>
      <c r="AH66" s="3">
        <v>17</v>
      </c>
      <c r="AI66" s="3">
        <v>3</v>
      </c>
      <c r="AO66" s="3">
        <v>11</v>
      </c>
      <c r="AP66" s="3">
        <v>9</v>
      </c>
      <c r="AQ66" s="3">
        <v>7</v>
      </c>
      <c r="AR66" s="3">
        <v>4</v>
      </c>
      <c r="BK66" s="3" t="s">
        <v>411</v>
      </c>
      <c r="BL66" s="3">
        <v>1</v>
      </c>
      <c r="BM66" s="14">
        <f t="shared" si="12"/>
        <v>2.8135593220338984</v>
      </c>
      <c r="BN66" s="3">
        <f t="shared" si="13"/>
        <v>32</v>
      </c>
      <c r="BP66" s="3">
        <f t="shared" si="11"/>
        <v>1</v>
      </c>
    </row>
    <row r="67" spans="1:70" ht="14" customHeight="1" x14ac:dyDescent="0.15">
      <c r="A67" s="3" t="s">
        <v>108</v>
      </c>
      <c r="B67" s="10" t="s">
        <v>109</v>
      </c>
      <c r="C67" s="5">
        <f t="shared" si="10"/>
        <v>3</v>
      </c>
      <c r="D67" s="13"/>
      <c r="G67" s="3">
        <v>3</v>
      </c>
      <c r="BK67" s="3" t="s">
        <v>411</v>
      </c>
      <c r="BL67" s="3" t="s">
        <v>411</v>
      </c>
      <c r="BM67" s="14">
        <f t="shared" si="12"/>
        <v>5.0847457627118647E-2</v>
      </c>
      <c r="BN67" s="3">
        <f t="shared" si="13"/>
        <v>3</v>
      </c>
      <c r="BP67" s="3">
        <f t="shared" si="11"/>
        <v>0</v>
      </c>
    </row>
    <row r="68" spans="1:70" ht="14" customHeight="1" x14ac:dyDescent="0.15">
      <c r="A68" s="3" t="s">
        <v>110</v>
      </c>
      <c r="B68" s="10" t="s">
        <v>111</v>
      </c>
      <c r="C68" s="5">
        <f t="shared" si="10"/>
        <v>74</v>
      </c>
      <c r="D68" s="13"/>
      <c r="U68" s="3">
        <v>50</v>
      </c>
      <c r="V68" s="3">
        <v>1</v>
      </c>
      <c r="W68" s="3">
        <v>1</v>
      </c>
      <c r="Y68" s="3">
        <v>1</v>
      </c>
      <c r="Z68" s="3">
        <v>10</v>
      </c>
      <c r="AD68" s="3">
        <v>4</v>
      </c>
      <c r="AH68" s="3">
        <v>1</v>
      </c>
      <c r="AI68" s="3">
        <v>1</v>
      </c>
      <c r="AJ68" s="3">
        <v>1</v>
      </c>
      <c r="AP68" s="3">
        <v>3</v>
      </c>
      <c r="AR68" s="3">
        <v>1</v>
      </c>
      <c r="BK68" s="3" t="s">
        <v>411</v>
      </c>
      <c r="BL68" s="3" t="s">
        <v>411</v>
      </c>
      <c r="BM68" s="14">
        <f t="shared" si="12"/>
        <v>1.2542372881355932</v>
      </c>
      <c r="BN68" s="3">
        <f t="shared" si="13"/>
        <v>50</v>
      </c>
      <c r="BP68" s="3">
        <f t="shared" si="11"/>
        <v>0</v>
      </c>
    </row>
    <row r="69" spans="1:70" ht="14" customHeight="1" x14ac:dyDescent="0.15">
      <c r="A69" s="3" t="s">
        <v>112</v>
      </c>
      <c r="B69" s="10" t="s">
        <v>113</v>
      </c>
      <c r="C69" s="5">
        <f t="shared" ref="C69:C132" si="20">SUM(D69:BL69)</f>
        <v>36</v>
      </c>
      <c r="D69" s="13"/>
      <c r="G69" s="3">
        <v>3</v>
      </c>
      <c r="M69" s="3">
        <v>2</v>
      </c>
      <c r="Q69" s="3">
        <v>2</v>
      </c>
      <c r="U69" s="3">
        <v>2</v>
      </c>
      <c r="X69" s="3">
        <v>1</v>
      </c>
      <c r="Z69" s="3">
        <v>2</v>
      </c>
      <c r="AD69" s="3">
        <v>10</v>
      </c>
      <c r="AE69" s="3">
        <v>5</v>
      </c>
      <c r="AF69" s="3">
        <v>3</v>
      </c>
      <c r="AH69" s="3">
        <v>6</v>
      </c>
      <c r="BK69" s="3" t="s">
        <v>411</v>
      </c>
      <c r="BL69" s="3" t="s">
        <v>411</v>
      </c>
      <c r="BM69" s="14">
        <f t="shared" si="12"/>
        <v>0.61016949152542377</v>
      </c>
      <c r="BN69" s="3">
        <f t="shared" si="13"/>
        <v>10</v>
      </c>
      <c r="BP69" s="3">
        <f t="shared" ref="BP69:BP132" si="21">SUM(BJ69:BL69)</f>
        <v>0</v>
      </c>
    </row>
    <row r="70" spans="1:70" ht="14" customHeight="1" x14ac:dyDescent="0.15">
      <c r="A70" s="3" t="s">
        <v>114</v>
      </c>
      <c r="B70" s="10" t="s">
        <v>115</v>
      </c>
      <c r="C70" s="5">
        <f t="shared" si="20"/>
        <v>24</v>
      </c>
      <c r="D70" s="13"/>
      <c r="E70" s="3">
        <v>1</v>
      </c>
      <c r="U70" s="3">
        <v>1</v>
      </c>
      <c r="Z70" s="3">
        <v>2</v>
      </c>
      <c r="AH70" s="3">
        <v>5</v>
      </c>
      <c r="AJ70" s="3">
        <v>1</v>
      </c>
      <c r="AO70" s="3">
        <v>1</v>
      </c>
      <c r="AQ70" s="3">
        <v>4</v>
      </c>
      <c r="AR70" s="3">
        <v>2</v>
      </c>
      <c r="AY70" s="3">
        <v>3</v>
      </c>
      <c r="BG70" s="3">
        <v>1</v>
      </c>
      <c r="BK70" s="3" t="s">
        <v>411</v>
      </c>
      <c r="BL70" s="3">
        <v>3</v>
      </c>
      <c r="BM70" s="14">
        <f t="shared" si="12"/>
        <v>0.3559322033898305</v>
      </c>
      <c r="BN70" s="3">
        <f t="shared" si="13"/>
        <v>5</v>
      </c>
      <c r="BP70" s="3">
        <f t="shared" si="21"/>
        <v>3</v>
      </c>
    </row>
    <row r="71" spans="1:70" ht="14" customHeight="1" x14ac:dyDescent="0.15">
      <c r="A71" s="3" t="s">
        <v>116</v>
      </c>
      <c r="B71" s="10" t="s">
        <v>117</v>
      </c>
      <c r="C71" s="5">
        <f t="shared" si="20"/>
        <v>541</v>
      </c>
      <c r="D71" s="13"/>
      <c r="G71" s="3">
        <v>40</v>
      </c>
      <c r="J71" s="3">
        <v>8</v>
      </c>
      <c r="K71" s="3">
        <v>6</v>
      </c>
      <c r="L71" s="3">
        <v>10</v>
      </c>
      <c r="M71" s="3">
        <v>43</v>
      </c>
      <c r="N71" s="3">
        <v>4</v>
      </c>
      <c r="P71" s="3">
        <v>1</v>
      </c>
      <c r="U71" s="3">
        <v>40</v>
      </c>
      <c r="V71" s="3">
        <v>4</v>
      </c>
      <c r="W71" s="3">
        <v>4</v>
      </c>
      <c r="X71" s="3">
        <v>16</v>
      </c>
      <c r="Y71" s="3">
        <v>4</v>
      </c>
      <c r="Z71" s="3">
        <v>46</v>
      </c>
      <c r="AA71" s="3">
        <v>6</v>
      </c>
      <c r="AB71" s="3">
        <v>1</v>
      </c>
      <c r="AD71" s="3">
        <v>34</v>
      </c>
      <c r="AE71" s="3">
        <v>29</v>
      </c>
      <c r="AF71" s="3">
        <v>45</v>
      </c>
      <c r="AH71" s="3">
        <v>41</v>
      </c>
      <c r="AI71" s="3">
        <v>2</v>
      </c>
      <c r="AJ71" s="3">
        <v>13</v>
      </c>
      <c r="AK71" s="3">
        <v>16</v>
      </c>
      <c r="AM71" s="3">
        <v>5</v>
      </c>
      <c r="AO71" s="3">
        <v>35</v>
      </c>
      <c r="AP71" s="3">
        <v>19</v>
      </c>
      <c r="AQ71" s="3">
        <v>44</v>
      </c>
      <c r="AR71" s="3">
        <v>13</v>
      </c>
      <c r="BE71" s="3">
        <v>2</v>
      </c>
      <c r="BF71" s="3">
        <v>5</v>
      </c>
      <c r="BG71" s="3">
        <v>3</v>
      </c>
      <c r="BH71" s="3">
        <v>1</v>
      </c>
      <c r="BK71" s="3" t="s">
        <v>411</v>
      </c>
      <c r="BL71" s="3">
        <v>1</v>
      </c>
      <c r="BM71" s="14">
        <f t="shared" si="12"/>
        <v>9.1525423728813564</v>
      </c>
      <c r="BN71" s="3">
        <f t="shared" si="13"/>
        <v>46</v>
      </c>
      <c r="BP71" s="3">
        <f t="shared" si="21"/>
        <v>1</v>
      </c>
    </row>
    <row r="72" spans="1:70" ht="14" customHeight="1" x14ac:dyDescent="0.15">
      <c r="A72" s="3" t="s">
        <v>118</v>
      </c>
      <c r="B72" s="10" t="s">
        <v>119</v>
      </c>
      <c r="C72" s="5">
        <f t="shared" si="20"/>
        <v>13</v>
      </c>
      <c r="D72" s="13"/>
      <c r="AE72" s="3">
        <v>2</v>
      </c>
      <c r="AK72" s="3">
        <v>1</v>
      </c>
      <c r="AP72" s="3">
        <v>2</v>
      </c>
      <c r="AQ72" s="3">
        <v>2</v>
      </c>
      <c r="AR72" s="3">
        <v>2</v>
      </c>
      <c r="BF72" s="3">
        <v>3</v>
      </c>
      <c r="BG72" s="3">
        <v>1</v>
      </c>
      <c r="BK72" s="3" t="s">
        <v>411</v>
      </c>
      <c r="BL72" s="3" t="s">
        <v>411</v>
      </c>
      <c r="BM72" s="14">
        <f t="shared" si="12"/>
        <v>0.22033898305084745</v>
      </c>
      <c r="BN72" s="3">
        <f t="shared" si="13"/>
        <v>3</v>
      </c>
      <c r="BP72" s="3">
        <f t="shared" si="21"/>
        <v>0</v>
      </c>
    </row>
    <row r="73" spans="1:70" ht="14" customHeight="1" x14ac:dyDescent="0.15">
      <c r="A73" s="3" t="s">
        <v>120</v>
      </c>
      <c r="B73" s="10" t="s">
        <v>121</v>
      </c>
      <c r="C73" s="5">
        <f t="shared" si="20"/>
        <v>1</v>
      </c>
      <c r="D73" s="13"/>
      <c r="L73" s="3">
        <v>1</v>
      </c>
      <c r="BK73" s="3" t="s">
        <v>411</v>
      </c>
      <c r="BL73" s="3" t="s">
        <v>411</v>
      </c>
      <c r="BM73" s="14">
        <f t="shared" si="12"/>
        <v>1.6949152542372881E-2</v>
      </c>
      <c r="BN73" s="3">
        <f t="shared" si="13"/>
        <v>1</v>
      </c>
      <c r="BP73" s="3">
        <f t="shared" si="21"/>
        <v>0</v>
      </c>
    </row>
    <row r="74" spans="1:70" ht="14" customHeight="1" x14ac:dyDescent="0.15">
      <c r="A74" s="3" t="s">
        <v>122</v>
      </c>
      <c r="B74" s="10" t="s">
        <v>123</v>
      </c>
      <c r="C74" s="5">
        <f t="shared" si="20"/>
        <v>3</v>
      </c>
      <c r="D74" s="13"/>
      <c r="K74" s="3">
        <v>2</v>
      </c>
      <c r="AE74" s="3">
        <v>1</v>
      </c>
      <c r="BK74" s="3" t="s">
        <v>411</v>
      </c>
      <c r="BL74" s="3" t="s">
        <v>411</v>
      </c>
      <c r="BM74" s="14">
        <f t="shared" ref="BM74:BM137" si="22">SUM(D74:BJ74)/(2020-1961)</f>
        <v>5.0847457627118647E-2</v>
      </c>
      <c r="BN74" s="3">
        <f t="shared" ref="BN74:BN137" si="23">MAX(D74:BJ74)</f>
        <v>2</v>
      </c>
      <c r="BP74" s="3">
        <f t="shared" si="21"/>
        <v>0</v>
      </c>
    </row>
    <row r="75" spans="1:70" ht="14" customHeight="1" x14ac:dyDescent="0.15">
      <c r="A75" s="3" t="s">
        <v>124</v>
      </c>
      <c r="B75" s="10" t="s">
        <v>125</v>
      </c>
      <c r="C75" s="5">
        <f t="shared" si="20"/>
        <v>2</v>
      </c>
      <c r="D75" s="13"/>
      <c r="Z75" s="3">
        <v>1</v>
      </c>
      <c r="AC75" s="3">
        <v>1</v>
      </c>
      <c r="BK75" s="3" t="s">
        <v>411</v>
      </c>
      <c r="BL75" s="3" t="s">
        <v>411</v>
      </c>
      <c r="BM75" s="14">
        <f t="shared" si="22"/>
        <v>3.3898305084745763E-2</v>
      </c>
      <c r="BN75" s="3">
        <f t="shared" si="23"/>
        <v>1</v>
      </c>
      <c r="BP75" s="3">
        <f t="shared" si="21"/>
        <v>0</v>
      </c>
    </row>
    <row r="76" spans="1:70" ht="14" customHeight="1" x14ac:dyDescent="0.15">
      <c r="A76" s="3" t="s">
        <v>126</v>
      </c>
      <c r="B76" s="10" t="s">
        <v>127</v>
      </c>
      <c r="C76" s="5">
        <f t="shared" si="20"/>
        <v>48</v>
      </c>
      <c r="D76" s="13"/>
      <c r="L76" s="3">
        <v>3</v>
      </c>
      <c r="M76" s="3">
        <v>1</v>
      </c>
      <c r="N76" s="3">
        <v>1</v>
      </c>
      <c r="O76" s="3">
        <v>1</v>
      </c>
      <c r="R76" s="3">
        <v>1</v>
      </c>
      <c r="S76" s="3">
        <v>1</v>
      </c>
      <c r="T76" s="3">
        <v>1</v>
      </c>
      <c r="U76" s="3">
        <v>1</v>
      </c>
      <c r="W76" s="3">
        <v>1</v>
      </c>
      <c r="Z76" s="3">
        <v>1</v>
      </c>
      <c r="AA76" s="3">
        <v>1</v>
      </c>
      <c r="AB76" s="3">
        <v>1</v>
      </c>
      <c r="AC76" s="3">
        <v>3</v>
      </c>
      <c r="AD76" s="3">
        <v>2</v>
      </c>
      <c r="AG76" s="3">
        <v>3</v>
      </c>
      <c r="AJ76" s="3">
        <v>1</v>
      </c>
      <c r="AK76" s="3">
        <v>4</v>
      </c>
      <c r="AM76" s="3">
        <v>3</v>
      </c>
      <c r="AN76" s="3">
        <v>4</v>
      </c>
      <c r="AO76" s="3">
        <v>2</v>
      </c>
      <c r="AR76" s="3">
        <v>2</v>
      </c>
      <c r="AS76" s="3">
        <v>1</v>
      </c>
      <c r="AW76" s="3">
        <v>3</v>
      </c>
      <c r="BA76" s="3">
        <v>1</v>
      </c>
      <c r="BD76" s="3">
        <v>1</v>
      </c>
      <c r="BF76" s="3">
        <v>2</v>
      </c>
      <c r="BG76" s="3">
        <v>1</v>
      </c>
      <c r="BK76" s="3">
        <v>1</v>
      </c>
      <c r="BL76" s="3" t="s">
        <v>411</v>
      </c>
      <c r="BM76" s="14">
        <f t="shared" si="22"/>
        <v>0.79661016949152541</v>
      </c>
      <c r="BN76" s="3">
        <f t="shared" si="23"/>
        <v>4</v>
      </c>
      <c r="BP76" s="3">
        <f t="shared" si="21"/>
        <v>1</v>
      </c>
      <c r="BQ76" s="18"/>
      <c r="BR76"/>
    </row>
    <row r="77" spans="1:70" ht="14" customHeight="1" x14ac:dyDescent="0.15">
      <c r="A77" s="3" t="s">
        <v>128</v>
      </c>
      <c r="B77" s="10" t="s">
        <v>129</v>
      </c>
      <c r="C77" s="5">
        <f t="shared" si="20"/>
        <v>7</v>
      </c>
      <c r="D77" s="13"/>
      <c r="K77" s="3">
        <v>1</v>
      </c>
      <c r="L77" s="3">
        <v>2</v>
      </c>
      <c r="M77" s="3">
        <v>1</v>
      </c>
      <c r="Z77" s="3">
        <v>1</v>
      </c>
      <c r="AA77" s="3">
        <v>1</v>
      </c>
      <c r="AC77" s="3">
        <v>1</v>
      </c>
      <c r="BK77" s="3" t="s">
        <v>411</v>
      </c>
      <c r="BL77" s="3" t="s">
        <v>411</v>
      </c>
      <c r="BM77" s="14">
        <f t="shared" si="22"/>
        <v>0.11864406779661017</v>
      </c>
      <c r="BN77" s="3">
        <f t="shared" si="23"/>
        <v>2</v>
      </c>
      <c r="BP77" s="3">
        <f t="shared" si="21"/>
        <v>0</v>
      </c>
    </row>
    <row r="78" spans="1:70" ht="14" customHeight="1" x14ac:dyDescent="0.15">
      <c r="A78" s="3" t="s">
        <v>130</v>
      </c>
      <c r="B78" s="10" t="s">
        <v>131</v>
      </c>
      <c r="C78" s="5">
        <f t="shared" si="20"/>
        <v>326</v>
      </c>
      <c r="D78" s="13"/>
      <c r="E78" s="3">
        <v>2</v>
      </c>
      <c r="F78" s="3">
        <v>4</v>
      </c>
      <c r="G78" s="3">
        <v>3</v>
      </c>
      <c r="H78" s="3">
        <v>4</v>
      </c>
      <c r="I78" s="3">
        <v>3</v>
      </c>
      <c r="J78" s="3">
        <v>5</v>
      </c>
      <c r="K78" s="3">
        <v>15</v>
      </c>
      <c r="L78" s="3">
        <v>23</v>
      </c>
      <c r="M78" s="3">
        <v>14</v>
      </c>
      <c r="N78" s="3">
        <v>9</v>
      </c>
      <c r="O78" s="3">
        <v>6</v>
      </c>
      <c r="P78" s="3">
        <v>7</v>
      </c>
      <c r="Q78" s="3">
        <v>8</v>
      </c>
      <c r="R78" s="3">
        <v>6</v>
      </c>
      <c r="S78" s="3">
        <v>1</v>
      </c>
      <c r="U78" s="3">
        <v>2</v>
      </c>
      <c r="V78" s="3">
        <v>1</v>
      </c>
      <c r="W78" s="3">
        <v>6</v>
      </c>
      <c r="X78" s="3">
        <v>2</v>
      </c>
      <c r="Y78" s="3">
        <v>1</v>
      </c>
      <c r="Z78" s="3">
        <v>14</v>
      </c>
      <c r="AA78" s="3">
        <v>7</v>
      </c>
      <c r="AB78" s="3">
        <v>13</v>
      </c>
      <c r="AC78" s="3">
        <v>12</v>
      </c>
      <c r="AD78" s="3">
        <v>1</v>
      </c>
      <c r="AE78" s="3">
        <v>17</v>
      </c>
      <c r="AF78" s="3">
        <v>3</v>
      </c>
      <c r="AG78" s="3">
        <v>6</v>
      </c>
      <c r="AH78" s="3">
        <v>5</v>
      </c>
      <c r="AI78" s="3">
        <v>8</v>
      </c>
      <c r="AJ78" s="3">
        <v>13</v>
      </c>
      <c r="AK78" s="3">
        <v>17</v>
      </c>
      <c r="AL78" s="3">
        <v>7</v>
      </c>
      <c r="AM78" s="3">
        <v>10</v>
      </c>
      <c r="AN78" s="3">
        <v>12</v>
      </c>
      <c r="AO78" s="3">
        <v>2</v>
      </c>
      <c r="AQ78" s="3">
        <v>3</v>
      </c>
      <c r="AR78" s="3">
        <v>4</v>
      </c>
      <c r="AS78" s="3">
        <v>5</v>
      </c>
      <c r="AT78" s="3">
        <v>6</v>
      </c>
      <c r="AU78" s="3">
        <v>2</v>
      </c>
      <c r="AX78" s="3">
        <v>4</v>
      </c>
      <c r="BB78" s="3">
        <v>1</v>
      </c>
      <c r="BD78" s="3">
        <v>3</v>
      </c>
      <c r="BE78" s="3">
        <v>4</v>
      </c>
      <c r="BF78" s="3">
        <v>2</v>
      </c>
      <c r="BG78" s="3">
        <v>5</v>
      </c>
      <c r="BH78" s="3">
        <v>4</v>
      </c>
      <c r="BI78" s="3">
        <v>3</v>
      </c>
      <c r="BJ78" s="3">
        <v>5</v>
      </c>
      <c r="BK78" s="3">
        <v>2</v>
      </c>
      <c r="BL78" s="3">
        <v>4</v>
      </c>
      <c r="BM78" s="14">
        <f t="shared" si="22"/>
        <v>5.4237288135593218</v>
      </c>
      <c r="BN78" s="3">
        <f t="shared" si="23"/>
        <v>23</v>
      </c>
      <c r="BP78" s="3">
        <f t="shared" si="21"/>
        <v>11</v>
      </c>
    </row>
    <row r="79" spans="1:70" ht="14" customHeight="1" x14ac:dyDescent="0.15">
      <c r="A79" s="3" t="s">
        <v>387</v>
      </c>
      <c r="B79" s="10" t="s">
        <v>388</v>
      </c>
      <c r="C79" s="5">
        <f t="shared" si="20"/>
        <v>1</v>
      </c>
      <c r="D79" s="13"/>
      <c r="BE79" s="3">
        <v>1</v>
      </c>
      <c r="BK79" s="3" t="s">
        <v>411</v>
      </c>
      <c r="BL79" s="3" t="s">
        <v>411</v>
      </c>
      <c r="BM79" s="14">
        <f t="shared" si="22"/>
        <v>1.6949152542372881E-2</v>
      </c>
      <c r="BN79" s="3">
        <f t="shared" si="23"/>
        <v>1</v>
      </c>
      <c r="BP79" s="3">
        <f t="shared" si="21"/>
        <v>0</v>
      </c>
    </row>
    <row r="80" spans="1:70" ht="14" customHeight="1" x14ac:dyDescent="0.15">
      <c r="A80" s="3" t="s">
        <v>132</v>
      </c>
      <c r="B80" s="10" t="s">
        <v>133</v>
      </c>
      <c r="C80" s="5">
        <f t="shared" si="20"/>
        <v>21</v>
      </c>
      <c r="D80" s="13"/>
      <c r="O80" s="3">
        <v>1</v>
      </c>
      <c r="R80" s="3">
        <v>2</v>
      </c>
      <c r="Y80" s="3">
        <v>1</v>
      </c>
      <c r="AE80" s="3">
        <v>1</v>
      </c>
      <c r="BC80" s="3">
        <v>7</v>
      </c>
      <c r="BE80" s="3">
        <v>3</v>
      </c>
      <c r="BG80" s="3">
        <v>3</v>
      </c>
      <c r="BK80" s="3">
        <v>1</v>
      </c>
      <c r="BL80" s="3">
        <v>2</v>
      </c>
      <c r="BM80" s="14">
        <f t="shared" si="22"/>
        <v>0.30508474576271188</v>
      </c>
      <c r="BN80" s="3">
        <f t="shared" si="23"/>
        <v>7</v>
      </c>
      <c r="BP80" s="3">
        <f t="shared" si="21"/>
        <v>3</v>
      </c>
    </row>
    <row r="81" spans="1:68" ht="14" customHeight="1" x14ac:dyDescent="0.15">
      <c r="A81" s="3" t="s">
        <v>367</v>
      </c>
      <c r="B81" s="10" t="s">
        <v>368</v>
      </c>
      <c r="C81" s="5">
        <f t="shared" si="20"/>
        <v>3</v>
      </c>
      <c r="D81" s="13"/>
      <c r="AS81" s="3">
        <v>3</v>
      </c>
      <c r="BK81" s="3" t="s">
        <v>411</v>
      </c>
      <c r="BL81" s="3" t="s">
        <v>411</v>
      </c>
      <c r="BM81" s="14">
        <f t="shared" si="22"/>
        <v>5.0847457627118647E-2</v>
      </c>
      <c r="BN81" s="3">
        <f t="shared" si="23"/>
        <v>3</v>
      </c>
      <c r="BP81" s="3">
        <f t="shared" si="21"/>
        <v>0</v>
      </c>
    </row>
    <row r="82" spans="1:68" ht="14" customHeight="1" x14ac:dyDescent="0.15">
      <c r="A82" s="3" t="s">
        <v>369</v>
      </c>
      <c r="B82" s="10" t="s">
        <v>370</v>
      </c>
      <c r="C82" s="5">
        <f t="shared" si="20"/>
        <v>1</v>
      </c>
      <c r="D82" s="13"/>
      <c r="AT82" s="3">
        <v>1</v>
      </c>
      <c r="BK82" s="3" t="s">
        <v>411</v>
      </c>
      <c r="BL82" s="3" t="s">
        <v>411</v>
      </c>
      <c r="BM82" s="14">
        <f t="shared" si="22"/>
        <v>1.6949152542372881E-2</v>
      </c>
      <c r="BN82" s="3">
        <f t="shared" si="23"/>
        <v>1</v>
      </c>
      <c r="BP82" s="3">
        <f t="shared" si="21"/>
        <v>0</v>
      </c>
    </row>
    <row r="83" spans="1:68" ht="14" customHeight="1" x14ac:dyDescent="0.15">
      <c r="A83" s="3" t="s">
        <v>134</v>
      </c>
      <c r="B83" s="10" t="s">
        <v>135</v>
      </c>
      <c r="C83" s="5">
        <f t="shared" si="20"/>
        <v>333</v>
      </c>
      <c r="D83" s="13"/>
      <c r="F83" s="3">
        <v>3</v>
      </c>
      <c r="G83" s="3">
        <v>2</v>
      </c>
      <c r="K83" s="3">
        <v>2</v>
      </c>
      <c r="L83" s="3">
        <v>3</v>
      </c>
      <c r="M83" s="3">
        <v>3</v>
      </c>
      <c r="R83" s="3">
        <v>1</v>
      </c>
      <c r="T83" s="3">
        <v>1</v>
      </c>
      <c r="U83" s="3">
        <v>4</v>
      </c>
      <c r="V83" s="3">
        <v>1</v>
      </c>
      <c r="W83" s="3">
        <v>3</v>
      </c>
      <c r="X83" s="3">
        <v>11</v>
      </c>
      <c r="Y83" s="3">
        <v>9</v>
      </c>
      <c r="Z83" s="3">
        <v>15</v>
      </c>
      <c r="AA83" s="3">
        <v>7</v>
      </c>
      <c r="AB83" s="3">
        <v>13</v>
      </c>
      <c r="AC83" s="3">
        <v>2</v>
      </c>
      <c r="AD83" s="3">
        <v>2</v>
      </c>
      <c r="AE83" s="3">
        <v>11</v>
      </c>
      <c r="AF83" s="3">
        <v>2</v>
      </c>
      <c r="AG83" s="3">
        <v>4</v>
      </c>
      <c r="AH83" s="3">
        <v>9</v>
      </c>
      <c r="AI83" s="3">
        <v>13</v>
      </c>
      <c r="AJ83" s="3">
        <v>5</v>
      </c>
      <c r="AK83" s="3">
        <v>12</v>
      </c>
      <c r="AL83" s="3">
        <v>2</v>
      </c>
      <c r="AM83" s="3">
        <v>7</v>
      </c>
      <c r="AN83" s="3">
        <v>4</v>
      </c>
      <c r="AO83" s="3">
        <v>5</v>
      </c>
      <c r="AP83" s="3">
        <v>8</v>
      </c>
      <c r="AQ83" s="3">
        <v>6</v>
      </c>
      <c r="AR83" s="3">
        <v>17</v>
      </c>
      <c r="AS83" s="3">
        <v>5</v>
      </c>
      <c r="AU83" s="3">
        <v>1</v>
      </c>
      <c r="AV83" s="3">
        <v>4</v>
      </c>
      <c r="AW83" s="3">
        <v>6</v>
      </c>
      <c r="AX83" s="3">
        <v>9</v>
      </c>
      <c r="AY83" s="3">
        <v>17</v>
      </c>
      <c r="BA83" s="3">
        <v>6</v>
      </c>
      <c r="BB83" s="3">
        <v>2</v>
      </c>
      <c r="BC83" s="3">
        <v>5</v>
      </c>
      <c r="BD83" s="3">
        <v>13</v>
      </c>
      <c r="BE83" s="3">
        <v>17</v>
      </c>
      <c r="BF83" s="3">
        <v>10</v>
      </c>
      <c r="BG83" s="3">
        <v>5</v>
      </c>
      <c r="BH83" s="3">
        <v>9</v>
      </c>
      <c r="BI83" s="3">
        <v>5</v>
      </c>
      <c r="BJ83" s="3">
        <v>10</v>
      </c>
      <c r="BK83" s="3">
        <v>13</v>
      </c>
      <c r="BL83" s="3">
        <v>9</v>
      </c>
      <c r="BM83" s="14">
        <f t="shared" si="22"/>
        <v>5.2711864406779663</v>
      </c>
      <c r="BN83" s="3">
        <f t="shared" si="23"/>
        <v>17</v>
      </c>
      <c r="BP83" s="3">
        <f t="shared" si="21"/>
        <v>32</v>
      </c>
    </row>
    <row r="84" spans="1:68" ht="14" customHeight="1" x14ac:dyDescent="0.15">
      <c r="A84" s="3" t="s">
        <v>136</v>
      </c>
      <c r="B84" s="10" t="s">
        <v>137</v>
      </c>
      <c r="C84" s="5">
        <f t="shared" si="20"/>
        <v>43</v>
      </c>
      <c r="D84" s="13"/>
      <c r="F84" s="3">
        <v>2</v>
      </c>
      <c r="U84" s="3">
        <v>1</v>
      </c>
      <c r="V84" s="3">
        <v>1</v>
      </c>
      <c r="X84" s="3">
        <v>1</v>
      </c>
      <c r="Y84" s="3">
        <v>7</v>
      </c>
      <c r="Z84" s="3">
        <v>4</v>
      </c>
      <c r="AA84" s="3">
        <v>1</v>
      </c>
      <c r="AB84" s="3">
        <v>2</v>
      </c>
      <c r="AC84" s="3">
        <v>1</v>
      </c>
      <c r="AE84" s="3">
        <v>9</v>
      </c>
      <c r="AF84" s="3">
        <v>2</v>
      </c>
      <c r="AJ84" s="3">
        <v>1</v>
      </c>
      <c r="AP84" s="3">
        <v>6</v>
      </c>
      <c r="AU84" s="3">
        <v>1</v>
      </c>
      <c r="BF84" s="3">
        <v>1</v>
      </c>
      <c r="BG84" s="3">
        <v>1</v>
      </c>
      <c r="BJ84" s="3">
        <v>1</v>
      </c>
      <c r="BK84" s="3" t="s">
        <v>411</v>
      </c>
      <c r="BL84" s="3">
        <v>1</v>
      </c>
      <c r="BM84" s="14">
        <f t="shared" si="22"/>
        <v>0.71186440677966101</v>
      </c>
      <c r="BN84" s="3">
        <f t="shared" si="23"/>
        <v>9</v>
      </c>
      <c r="BP84" s="3">
        <f t="shared" si="21"/>
        <v>2</v>
      </c>
    </row>
    <row r="85" spans="1:68" ht="14" customHeight="1" x14ac:dyDescent="0.15">
      <c r="A85" s="3" t="s">
        <v>138</v>
      </c>
      <c r="B85" s="10" t="s">
        <v>139</v>
      </c>
      <c r="C85" s="5">
        <f t="shared" si="20"/>
        <v>612</v>
      </c>
      <c r="D85" s="13"/>
      <c r="I85" s="3">
        <v>4</v>
      </c>
      <c r="K85" s="3">
        <v>2</v>
      </c>
      <c r="L85" s="3">
        <v>10</v>
      </c>
      <c r="M85" s="3">
        <v>10</v>
      </c>
      <c r="N85" s="3">
        <v>5</v>
      </c>
      <c r="P85" s="3">
        <v>1</v>
      </c>
      <c r="R85" s="3">
        <v>19</v>
      </c>
      <c r="T85" s="3">
        <v>4</v>
      </c>
      <c r="U85" s="3">
        <v>94</v>
      </c>
      <c r="V85" s="3">
        <v>8</v>
      </c>
      <c r="W85" s="3">
        <v>24</v>
      </c>
      <c r="X85" s="3">
        <v>13</v>
      </c>
      <c r="Y85" s="3">
        <v>38</v>
      </c>
      <c r="Z85" s="3">
        <v>3</v>
      </c>
      <c r="AA85" s="3">
        <v>6</v>
      </c>
      <c r="AB85" s="3">
        <v>24</v>
      </c>
      <c r="AC85" s="3">
        <v>7</v>
      </c>
      <c r="AD85" s="3">
        <v>3</v>
      </c>
      <c r="AE85" s="3">
        <v>50</v>
      </c>
      <c r="AF85" s="3">
        <v>20</v>
      </c>
      <c r="AG85" s="3">
        <v>4</v>
      </c>
      <c r="AH85" s="3">
        <v>7</v>
      </c>
      <c r="AI85" s="3">
        <v>6</v>
      </c>
      <c r="AJ85" s="3">
        <v>6</v>
      </c>
      <c r="AK85" s="3">
        <v>18</v>
      </c>
      <c r="AL85" s="3">
        <v>5</v>
      </c>
      <c r="AM85" s="3">
        <v>1</v>
      </c>
      <c r="AN85" s="3">
        <v>2</v>
      </c>
      <c r="AO85" s="3">
        <v>28</v>
      </c>
      <c r="AP85" s="3">
        <v>2</v>
      </c>
      <c r="AQ85" s="3">
        <v>5</v>
      </c>
      <c r="AR85" s="3">
        <v>16</v>
      </c>
      <c r="AS85" s="3">
        <v>8</v>
      </c>
      <c r="AU85" s="3">
        <v>1</v>
      </c>
      <c r="AV85" s="3">
        <v>5</v>
      </c>
      <c r="AW85" s="3">
        <v>2</v>
      </c>
      <c r="AY85" s="3">
        <v>19</v>
      </c>
      <c r="BA85" s="3">
        <v>2</v>
      </c>
      <c r="BB85" s="3">
        <v>1</v>
      </c>
      <c r="BC85" s="3">
        <v>20</v>
      </c>
      <c r="BD85" s="3">
        <v>5</v>
      </c>
      <c r="BE85" s="3">
        <v>6</v>
      </c>
      <c r="BF85" s="3">
        <v>1</v>
      </c>
      <c r="BG85" s="3">
        <v>57</v>
      </c>
      <c r="BH85" s="3">
        <v>10</v>
      </c>
      <c r="BI85" s="3">
        <v>4</v>
      </c>
      <c r="BJ85" s="3">
        <v>8</v>
      </c>
      <c r="BK85" s="3">
        <v>7</v>
      </c>
      <c r="BL85" s="3">
        <v>11</v>
      </c>
      <c r="BM85" s="14">
        <f t="shared" si="22"/>
        <v>10.067796610169491</v>
      </c>
      <c r="BN85" s="3">
        <f t="shared" si="23"/>
        <v>94</v>
      </c>
      <c r="BP85" s="3">
        <f t="shared" si="21"/>
        <v>26</v>
      </c>
    </row>
    <row r="86" spans="1:68" ht="14" customHeight="1" x14ac:dyDescent="0.15">
      <c r="A86" s="3" t="s">
        <v>140</v>
      </c>
      <c r="B86" s="10" t="s">
        <v>141</v>
      </c>
      <c r="C86" s="5">
        <f t="shared" si="20"/>
        <v>150</v>
      </c>
      <c r="D86" s="13"/>
      <c r="E86" s="3">
        <v>1</v>
      </c>
      <c r="I86" s="3">
        <v>1</v>
      </c>
      <c r="K86" s="3">
        <v>1</v>
      </c>
      <c r="L86" s="3">
        <v>6</v>
      </c>
      <c r="M86" s="3">
        <v>12</v>
      </c>
      <c r="N86" s="3">
        <v>4</v>
      </c>
      <c r="O86" s="3">
        <v>1</v>
      </c>
      <c r="P86" s="3">
        <v>2</v>
      </c>
      <c r="Q86" s="3">
        <v>3</v>
      </c>
      <c r="S86" s="3">
        <v>2</v>
      </c>
      <c r="T86" s="3">
        <v>2</v>
      </c>
      <c r="U86" s="3">
        <v>10</v>
      </c>
      <c r="V86" s="3">
        <v>2</v>
      </c>
      <c r="W86" s="3">
        <v>1</v>
      </c>
      <c r="Z86" s="3">
        <v>8</v>
      </c>
      <c r="AA86" s="3">
        <v>5</v>
      </c>
      <c r="AD86" s="3">
        <v>2</v>
      </c>
      <c r="AF86" s="3">
        <v>2</v>
      </c>
      <c r="AH86" s="3">
        <v>3</v>
      </c>
      <c r="AJ86" s="3">
        <v>4</v>
      </c>
      <c r="AK86" s="3">
        <v>2</v>
      </c>
      <c r="AN86" s="3">
        <v>1</v>
      </c>
      <c r="AO86" s="3">
        <v>1</v>
      </c>
      <c r="AP86" s="3">
        <v>2</v>
      </c>
      <c r="AQ86" s="3">
        <v>1</v>
      </c>
      <c r="AX86" s="3">
        <v>1</v>
      </c>
      <c r="BB86" s="3">
        <v>2</v>
      </c>
      <c r="BC86" s="3">
        <v>2</v>
      </c>
      <c r="BE86" s="3">
        <v>3</v>
      </c>
      <c r="BF86" s="3">
        <v>2</v>
      </c>
      <c r="BG86" s="3">
        <v>20</v>
      </c>
      <c r="BH86" s="3">
        <v>7</v>
      </c>
      <c r="BI86" s="3">
        <v>9</v>
      </c>
      <c r="BJ86" s="3">
        <v>5</v>
      </c>
      <c r="BK86" s="3">
        <v>6</v>
      </c>
      <c r="BL86" s="3">
        <v>14</v>
      </c>
      <c r="BM86" s="14">
        <f t="shared" si="22"/>
        <v>2.2033898305084745</v>
      </c>
      <c r="BN86" s="3">
        <f t="shared" si="23"/>
        <v>20</v>
      </c>
      <c r="BP86" s="3">
        <f t="shared" si="21"/>
        <v>25</v>
      </c>
    </row>
    <row r="87" spans="1:68" ht="14" customHeight="1" x14ac:dyDescent="0.15">
      <c r="A87" s="3" t="s">
        <v>142</v>
      </c>
      <c r="B87" s="10" t="s">
        <v>143</v>
      </c>
      <c r="C87" s="5">
        <f t="shared" si="20"/>
        <v>8</v>
      </c>
      <c r="D87" s="13"/>
      <c r="I87" s="3">
        <v>1</v>
      </c>
      <c r="L87" s="3">
        <v>1</v>
      </c>
      <c r="R87" s="3">
        <v>1</v>
      </c>
      <c r="U87" s="3">
        <v>1</v>
      </c>
      <c r="Z87" s="3">
        <v>1</v>
      </c>
      <c r="BF87" s="3">
        <v>1</v>
      </c>
      <c r="BI87" s="3">
        <v>2</v>
      </c>
      <c r="BK87" s="3" t="s">
        <v>411</v>
      </c>
      <c r="BL87" s="3" t="s">
        <v>411</v>
      </c>
      <c r="BM87" s="14">
        <f t="shared" si="22"/>
        <v>0.13559322033898305</v>
      </c>
      <c r="BN87" s="3">
        <f t="shared" si="23"/>
        <v>2</v>
      </c>
      <c r="BP87" s="3">
        <f t="shared" si="21"/>
        <v>0</v>
      </c>
    </row>
    <row r="88" spans="1:68" ht="14" customHeight="1" x14ac:dyDescent="0.15">
      <c r="A88" s="3" t="s">
        <v>403</v>
      </c>
      <c r="B88" s="10" t="s">
        <v>404</v>
      </c>
      <c r="C88" s="5">
        <f t="shared" si="20"/>
        <v>1</v>
      </c>
      <c r="D88" s="13"/>
      <c r="BJ88" s="3">
        <v>1</v>
      </c>
      <c r="BK88" s="3" t="s">
        <v>411</v>
      </c>
      <c r="BL88" s="3" t="s">
        <v>411</v>
      </c>
      <c r="BM88" s="14">
        <f t="shared" si="22"/>
        <v>1.6949152542372881E-2</v>
      </c>
      <c r="BN88" s="3">
        <f t="shared" si="23"/>
        <v>1</v>
      </c>
      <c r="BP88" s="3">
        <f t="shared" si="21"/>
        <v>1</v>
      </c>
    </row>
    <row r="89" spans="1:68" ht="14" customHeight="1" x14ac:dyDescent="0.15">
      <c r="A89" s="3" t="s">
        <v>144</v>
      </c>
      <c r="B89" s="10" t="s">
        <v>145</v>
      </c>
      <c r="C89" s="5">
        <f t="shared" si="20"/>
        <v>567</v>
      </c>
      <c r="D89" s="13">
        <v>3</v>
      </c>
      <c r="E89" s="3">
        <v>19</v>
      </c>
      <c r="F89" s="3">
        <v>3</v>
      </c>
      <c r="G89" s="3">
        <v>14</v>
      </c>
      <c r="H89" s="3">
        <v>4</v>
      </c>
      <c r="I89" s="3">
        <v>10</v>
      </c>
      <c r="J89" s="3">
        <v>1</v>
      </c>
      <c r="K89" s="3">
        <v>6</v>
      </c>
      <c r="L89" s="3">
        <v>46</v>
      </c>
      <c r="M89" s="3">
        <v>36</v>
      </c>
      <c r="N89" s="3">
        <v>25</v>
      </c>
      <c r="O89" s="3">
        <v>19</v>
      </c>
      <c r="P89" s="3">
        <v>14</v>
      </c>
      <c r="Q89" s="3">
        <v>10</v>
      </c>
      <c r="R89" s="3">
        <v>29</v>
      </c>
      <c r="S89" s="3">
        <v>13</v>
      </c>
      <c r="T89" s="3">
        <v>25</v>
      </c>
      <c r="U89" s="3">
        <v>15</v>
      </c>
      <c r="V89" s="3">
        <v>6</v>
      </c>
      <c r="W89" s="3">
        <v>17</v>
      </c>
      <c r="X89" s="3">
        <v>11</v>
      </c>
      <c r="Y89" s="3">
        <v>5</v>
      </c>
      <c r="Z89" s="3">
        <v>12</v>
      </c>
      <c r="AA89" s="3">
        <v>4</v>
      </c>
      <c r="AB89" s="3">
        <v>6</v>
      </c>
      <c r="AC89" s="3">
        <v>7</v>
      </c>
      <c r="AE89" s="3">
        <v>8</v>
      </c>
      <c r="AF89" s="3">
        <v>3</v>
      </c>
      <c r="AG89" s="3">
        <v>3</v>
      </c>
      <c r="AH89" s="3">
        <v>2</v>
      </c>
      <c r="AI89" s="3">
        <v>7</v>
      </c>
      <c r="AJ89" s="3">
        <v>2</v>
      </c>
      <c r="AK89" s="3">
        <v>5</v>
      </c>
      <c r="AL89" s="3">
        <v>2</v>
      </c>
      <c r="AM89" s="3">
        <v>2</v>
      </c>
      <c r="AN89" s="3">
        <v>1</v>
      </c>
      <c r="AP89" s="3">
        <v>4</v>
      </c>
      <c r="AQ89" s="3">
        <v>3</v>
      </c>
      <c r="AR89" s="3">
        <v>5</v>
      </c>
      <c r="AS89" s="3">
        <v>8</v>
      </c>
      <c r="AT89" s="3">
        <v>1</v>
      </c>
      <c r="AU89" s="3">
        <v>5</v>
      </c>
      <c r="AV89" s="3">
        <v>7</v>
      </c>
      <c r="AW89" s="3">
        <v>1</v>
      </c>
      <c r="AY89" s="3">
        <v>2</v>
      </c>
      <c r="AZ89" s="3">
        <v>2</v>
      </c>
      <c r="BA89" s="3">
        <v>4</v>
      </c>
      <c r="BB89" s="3">
        <v>1</v>
      </c>
      <c r="BC89" s="3">
        <v>3</v>
      </c>
      <c r="BD89" s="3">
        <v>12</v>
      </c>
      <c r="BE89" s="3">
        <v>24</v>
      </c>
      <c r="BF89" s="3">
        <v>12</v>
      </c>
      <c r="BG89" s="3">
        <v>7</v>
      </c>
      <c r="BH89" s="3">
        <v>9</v>
      </c>
      <c r="BI89" s="3">
        <v>19</v>
      </c>
      <c r="BJ89" s="3">
        <v>15</v>
      </c>
      <c r="BK89" s="3">
        <v>11</v>
      </c>
      <c r="BL89" s="3">
        <v>17</v>
      </c>
      <c r="BM89" s="14">
        <f t="shared" si="22"/>
        <v>9.1355932203389827</v>
      </c>
      <c r="BN89" s="3">
        <f t="shared" si="23"/>
        <v>46</v>
      </c>
      <c r="BP89" s="3">
        <f t="shared" si="21"/>
        <v>43</v>
      </c>
    </row>
    <row r="90" spans="1:68" ht="14" customHeight="1" x14ac:dyDescent="0.15">
      <c r="A90" s="3" t="s">
        <v>146</v>
      </c>
      <c r="B90" s="10" t="s">
        <v>147</v>
      </c>
      <c r="C90" s="5">
        <f t="shared" si="20"/>
        <v>3</v>
      </c>
      <c r="D90" s="13"/>
      <c r="N90" s="3">
        <v>2</v>
      </c>
      <c r="O90" s="3">
        <v>1</v>
      </c>
      <c r="BK90" s="3" t="s">
        <v>411</v>
      </c>
      <c r="BL90" s="3" t="s">
        <v>411</v>
      </c>
      <c r="BM90" s="14">
        <f t="shared" si="22"/>
        <v>5.0847457627118647E-2</v>
      </c>
      <c r="BN90" s="3">
        <f t="shared" si="23"/>
        <v>2</v>
      </c>
      <c r="BP90" s="3">
        <f t="shared" si="21"/>
        <v>0</v>
      </c>
    </row>
    <row r="91" spans="1:68" ht="14" customHeight="1" x14ac:dyDescent="0.15">
      <c r="A91" s="3" t="s">
        <v>148</v>
      </c>
      <c r="B91" s="10" t="s">
        <v>149</v>
      </c>
      <c r="C91" s="5">
        <f t="shared" si="20"/>
        <v>7</v>
      </c>
      <c r="D91" s="13"/>
      <c r="AC91" s="3">
        <v>1</v>
      </c>
      <c r="AQ91" s="3">
        <v>1</v>
      </c>
      <c r="AS91" s="3">
        <v>1</v>
      </c>
      <c r="BE91" s="3">
        <v>4</v>
      </c>
      <c r="BK91" s="3" t="s">
        <v>411</v>
      </c>
      <c r="BL91" s="3" t="s">
        <v>411</v>
      </c>
      <c r="BM91" s="14">
        <f t="shared" si="22"/>
        <v>0.11864406779661017</v>
      </c>
      <c r="BN91" s="3">
        <f t="shared" si="23"/>
        <v>4</v>
      </c>
      <c r="BP91" s="3">
        <f t="shared" si="21"/>
        <v>0</v>
      </c>
    </row>
    <row r="92" spans="1:68" ht="14" customHeight="1" x14ac:dyDescent="0.15">
      <c r="A92" s="3" t="s">
        <v>150</v>
      </c>
      <c r="B92" s="10" t="s">
        <v>151</v>
      </c>
      <c r="C92" s="5">
        <f t="shared" si="20"/>
        <v>1821</v>
      </c>
      <c r="D92" s="13">
        <v>17</v>
      </c>
      <c r="E92" s="3">
        <v>32</v>
      </c>
      <c r="F92" s="3">
        <v>4</v>
      </c>
      <c r="H92" s="3">
        <v>70</v>
      </c>
      <c r="I92" s="3">
        <v>27</v>
      </c>
      <c r="J92" s="3">
        <v>115</v>
      </c>
      <c r="K92" s="3">
        <v>16</v>
      </c>
      <c r="L92" s="3">
        <v>27</v>
      </c>
      <c r="M92" s="3">
        <v>5</v>
      </c>
      <c r="N92" s="3">
        <v>306</v>
      </c>
      <c r="O92" s="3">
        <v>11</v>
      </c>
      <c r="P92" s="3">
        <v>97</v>
      </c>
      <c r="Q92" s="3">
        <v>29</v>
      </c>
      <c r="R92" s="3">
        <v>60</v>
      </c>
      <c r="S92" s="3">
        <v>3</v>
      </c>
      <c r="U92" s="3">
        <v>9</v>
      </c>
      <c r="V92" s="3">
        <v>12</v>
      </c>
      <c r="W92" s="3">
        <v>66</v>
      </c>
      <c r="X92" s="3">
        <v>9</v>
      </c>
      <c r="Y92" s="3">
        <v>4</v>
      </c>
      <c r="Z92" s="3">
        <v>16</v>
      </c>
      <c r="AA92" s="3">
        <v>21</v>
      </c>
      <c r="AB92" s="3">
        <v>23</v>
      </c>
      <c r="AC92" s="3">
        <v>12</v>
      </c>
      <c r="AD92" s="3">
        <v>14</v>
      </c>
      <c r="AE92" s="3">
        <v>13</v>
      </c>
      <c r="AF92" s="3">
        <v>31</v>
      </c>
      <c r="AG92" s="3">
        <v>13</v>
      </c>
      <c r="AH92" s="3">
        <v>3</v>
      </c>
      <c r="AI92" s="3">
        <v>29</v>
      </c>
      <c r="AJ92" s="3">
        <v>144</v>
      </c>
      <c r="AK92" s="3">
        <v>2</v>
      </c>
      <c r="AM92" s="3">
        <v>14</v>
      </c>
      <c r="AN92" s="3">
        <v>2</v>
      </c>
      <c r="AO92" s="3">
        <v>36</v>
      </c>
      <c r="AP92" s="3">
        <v>6</v>
      </c>
      <c r="AQ92" s="3">
        <v>93</v>
      </c>
      <c r="AR92" s="3">
        <v>46</v>
      </c>
      <c r="AS92" s="3">
        <v>8</v>
      </c>
      <c r="AT92" s="3">
        <v>9</v>
      </c>
      <c r="AU92" s="3">
        <v>2</v>
      </c>
      <c r="AV92" s="3">
        <v>4</v>
      </c>
      <c r="AW92" s="3">
        <v>4</v>
      </c>
      <c r="AX92" s="3">
        <v>8</v>
      </c>
      <c r="AY92" s="3">
        <v>13</v>
      </c>
      <c r="AZ92" s="3">
        <v>5</v>
      </c>
      <c r="BA92" s="3">
        <v>7</v>
      </c>
      <c r="BB92" s="3">
        <v>9</v>
      </c>
      <c r="BC92" s="3">
        <v>55</v>
      </c>
      <c r="BD92" s="3">
        <v>63</v>
      </c>
      <c r="BE92" s="3">
        <v>44</v>
      </c>
      <c r="BF92" s="3">
        <v>43</v>
      </c>
      <c r="BG92" s="3">
        <v>24</v>
      </c>
      <c r="BH92" s="3">
        <v>28</v>
      </c>
      <c r="BI92" s="3">
        <v>9</v>
      </c>
      <c r="BJ92" s="3">
        <v>18</v>
      </c>
      <c r="BK92" s="3">
        <v>6</v>
      </c>
      <c r="BL92" s="3">
        <v>25</v>
      </c>
      <c r="BM92" s="14">
        <f t="shared" si="22"/>
        <v>30.338983050847457</v>
      </c>
      <c r="BN92" s="3">
        <f t="shared" si="23"/>
        <v>306</v>
      </c>
      <c r="BP92" s="3">
        <f t="shared" si="21"/>
        <v>49</v>
      </c>
    </row>
    <row r="93" spans="1:68" ht="14" customHeight="1" x14ac:dyDescent="0.15">
      <c r="A93" s="3" t="s">
        <v>389</v>
      </c>
      <c r="B93" s="10" t="s">
        <v>390</v>
      </c>
      <c r="C93" s="5">
        <f t="shared" si="20"/>
        <v>1</v>
      </c>
      <c r="D93" s="13"/>
      <c r="BE93" s="3">
        <v>1</v>
      </c>
      <c r="BK93" s="3" t="s">
        <v>411</v>
      </c>
      <c r="BL93" s="3" t="s">
        <v>411</v>
      </c>
      <c r="BM93" s="14">
        <f t="shared" si="22"/>
        <v>1.6949152542372881E-2</v>
      </c>
      <c r="BN93" s="3">
        <f t="shared" si="23"/>
        <v>1</v>
      </c>
      <c r="BP93" s="3">
        <f t="shared" si="21"/>
        <v>0</v>
      </c>
    </row>
    <row r="94" spans="1:68" ht="14" customHeight="1" x14ac:dyDescent="0.15">
      <c r="A94" s="3" t="s">
        <v>152</v>
      </c>
      <c r="B94" s="10" t="s">
        <v>153</v>
      </c>
      <c r="C94" s="5">
        <f t="shared" si="20"/>
        <v>94</v>
      </c>
      <c r="D94" s="13"/>
      <c r="G94" s="3">
        <v>1</v>
      </c>
      <c r="J94" s="3">
        <v>1</v>
      </c>
      <c r="L94" s="3">
        <v>1</v>
      </c>
      <c r="N94" s="3">
        <v>4</v>
      </c>
      <c r="O94" s="3">
        <v>9</v>
      </c>
      <c r="R94" s="3">
        <v>1</v>
      </c>
      <c r="T94" s="3">
        <v>2</v>
      </c>
      <c r="U94" s="3">
        <v>1</v>
      </c>
      <c r="AA94" s="3">
        <v>8</v>
      </c>
      <c r="AB94" s="3">
        <v>17</v>
      </c>
      <c r="AC94" s="3">
        <v>1</v>
      </c>
      <c r="AF94" s="3">
        <v>1</v>
      </c>
      <c r="AI94" s="3">
        <v>6</v>
      </c>
      <c r="AJ94" s="3">
        <v>3</v>
      </c>
      <c r="AK94" s="3">
        <v>3</v>
      </c>
      <c r="AL94" s="3">
        <v>2</v>
      </c>
      <c r="AS94" s="3">
        <v>2</v>
      </c>
      <c r="AT94" s="3">
        <v>1</v>
      </c>
      <c r="AX94" s="3">
        <v>5</v>
      </c>
      <c r="AY94" s="3">
        <v>1</v>
      </c>
      <c r="BB94" s="3">
        <v>4</v>
      </c>
      <c r="BC94" s="3">
        <v>3</v>
      </c>
      <c r="BD94" s="3">
        <v>8</v>
      </c>
      <c r="BE94" s="3">
        <v>5</v>
      </c>
      <c r="BG94" s="3">
        <v>1</v>
      </c>
      <c r="BI94" s="3">
        <v>1</v>
      </c>
      <c r="BK94" s="3" t="s">
        <v>411</v>
      </c>
      <c r="BL94" s="3">
        <v>2</v>
      </c>
      <c r="BM94" s="14">
        <f t="shared" si="22"/>
        <v>1.5593220338983051</v>
      </c>
      <c r="BN94" s="3">
        <f t="shared" si="23"/>
        <v>17</v>
      </c>
      <c r="BP94" s="3">
        <f t="shared" si="21"/>
        <v>2</v>
      </c>
    </row>
    <row r="95" spans="1:68" ht="14" customHeight="1" x14ac:dyDescent="0.15">
      <c r="A95" s="3" t="s">
        <v>154</v>
      </c>
      <c r="B95" s="10" t="s">
        <v>155</v>
      </c>
      <c r="C95" s="5">
        <f t="shared" si="20"/>
        <v>8</v>
      </c>
      <c r="D95" s="13"/>
      <c r="J95" s="3">
        <v>1</v>
      </c>
      <c r="O95" s="3">
        <v>3</v>
      </c>
      <c r="T95" s="3">
        <v>1</v>
      </c>
      <c r="AR95" s="3">
        <v>1</v>
      </c>
      <c r="AX95" s="3">
        <v>2</v>
      </c>
      <c r="BK95" s="3" t="s">
        <v>411</v>
      </c>
      <c r="BL95" s="3" t="s">
        <v>411</v>
      </c>
      <c r="BM95" s="14">
        <f t="shared" si="22"/>
        <v>0.13559322033898305</v>
      </c>
      <c r="BN95" s="3">
        <f t="shared" si="23"/>
        <v>3</v>
      </c>
      <c r="BP95" s="3">
        <f t="shared" si="21"/>
        <v>0</v>
      </c>
    </row>
    <row r="96" spans="1:68" ht="14" customHeight="1" x14ac:dyDescent="0.15">
      <c r="A96" s="3" t="s">
        <v>156</v>
      </c>
      <c r="B96" s="10" t="s">
        <v>157</v>
      </c>
      <c r="C96" s="5">
        <f t="shared" si="20"/>
        <v>1</v>
      </c>
      <c r="D96" s="13"/>
      <c r="N96" s="3">
        <v>1</v>
      </c>
      <c r="BK96" s="3" t="s">
        <v>411</v>
      </c>
      <c r="BL96" s="3" t="s">
        <v>411</v>
      </c>
      <c r="BM96" s="14">
        <f t="shared" si="22"/>
        <v>1.6949152542372881E-2</v>
      </c>
      <c r="BN96" s="3">
        <f t="shared" si="23"/>
        <v>1</v>
      </c>
      <c r="BP96" s="3">
        <f t="shared" si="21"/>
        <v>0</v>
      </c>
    </row>
    <row r="97" spans="1:68" ht="14" customHeight="1" x14ac:dyDescent="0.15">
      <c r="A97" s="3" t="s">
        <v>158</v>
      </c>
      <c r="B97" s="10" t="s">
        <v>159</v>
      </c>
      <c r="C97" s="5">
        <f t="shared" si="20"/>
        <v>3</v>
      </c>
      <c r="D97" s="13"/>
      <c r="L97" s="3">
        <v>1</v>
      </c>
      <c r="BI97" s="3">
        <v>2</v>
      </c>
      <c r="BK97" s="3" t="s">
        <v>411</v>
      </c>
      <c r="BL97" s="3" t="s">
        <v>411</v>
      </c>
      <c r="BM97" s="14">
        <f t="shared" si="22"/>
        <v>5.0847457627118647E-2</v>
      </c>
      <c r="BN97" s="3">
        <f t="shared" si="23"/>
        <v>2</v>
      </c>
      <c r="BP97" s="3">
        <f t="shared" si="21"/>
        <v>0</v>
      </c>
    </row>
    <row r="98" spans="1:68" ht="14" customHeight="1" x14ac:dyDescent="0.15">
      <c r="A98" s="3" t="s">
        <v>160</v>
      </c>
      <c r="B98" s="10" t="s">
        <v>161</v>
      </c>
      <c r="C98" s="5">
        <f t="shared" si="20"/>
        <v>116</v>
      </c>
      <c r="D98" s="13"/>
      <c r="I98" s="3">
        <v>1</v>
      </c>
      <c r="J98" s="3">
        <v>3</v>
      </c>
      <c r="L98" s="3">
        <v>28</v>
      </c>
      <c r="M98" s="3">
        <v>1</v>
      </c>
      <c r="Q98" s="3">
        <v>1</v>
      </c>
      <c r="S98" s="3">
        <v>3</v>
      </c>
      <c r="W98" s="3">
        <v>3</v>
      </c>
      <c r="Z98" s="3">
        <v>43</v>
      </c>
      <c r="AA98" s="3">
        <v>4</v>
      </c>
      <c r="AB98" s="3">
        <v>6</v>
      </c>
      <c r="AL98" s="3">
        <v>1</v>
      </c>
      <c r="AS98" s="3">
        <v>1</v>
      </c>
      <c r="BE98" s="3">
        <v>1</v>
      </c>
      <c r="BF98" s="3">
        <v>5</v>
      </c>
      <c r="BH98" s="3">
        <v>1</v>
      </c>
      <c r="BI98" s="3">
        <v>2</v>
      </c>
      <c r="BK98" s="3">
        <v>6</v>
      </c>
      <c r="BL98" s="3">
        <v>6</v>
      </c>
      <c r="BM98" s="14">
        <f t="shared" si="22"/>
        <v>1.7627118644067796</v>
      </c>
      <c r="BN98" s="3">
        <f t="shared" si="23"/>
        <v>43</v>
      </c>
      <c r="BP98" s="3">
        <f t="shared" si="21"/>
        <v>12</v>
      </c>
    </row>
    <row r="99" spans="1:68" ht="14" customHeight="1" x14ac:dyDescent="0.15">
      <c r="A99" s="3" t="s">
        <v>162</v>
      </c>
      <c r="B99" s="10" t="s">
        <v>163</v>
      </c>
      <c r="C99" s="5">
        <f t="shared" si="20"/>
        <v>4</v>
      </c>
      <c r="D99" s="13"/>
      <c r="K99" s="3">
        <v>1</v>
      </c>
      <c r="BF99" s="3">
        <v>3</v>
      </c>
      <c r="BK99" s="3" t="s">
        <v>411</v>
      </c>
      <c r="BL99" s="3" t="s">
        <v>411</v>
      </c>
      <c r="BM99" s="14">
        <f t="shared" si="22"/>
        <v>6.7796610169491525E-2</v>
      </c>
      <c r="BN99" s="3">
        <f t="shared" si="23"/>
        <v>3</v>
      </c>
      <c r="BP99" s="3">
        <f t="shared" si="21"/>
        <v>0</v>
      </c>
    </row>
    <row r="100" spans="1:68" ht="14" customHeight="1" x14ac:dyDescent="0.15">
      <c r="A100" s="3" t="s">
        <v>164</v>
      </c>
      <c r="B100" s="10" t="s">
        <v>165</v>
      </c>
      <c r="C100" s="5">
        <f t="shared" si="20"/>
        <v>1</v>
      </c>
      <c r="D100" s="13"/>
      <c r="L100" s="3">
        <v>1</v>
      </c>
      <c r="BK100" s="3" t="s">
        <v>411</v>
      </c>
      <c r="BL100" s="3" t="s">
        <v>411</v>
      </c>
      <c r="BM100" s="14">
        <f t="shared" si="22"/>
        <v>1.6949152542372881E-2</v>
      </c>
      <c r="BN100" s="3">
        <f t="shared" si="23"/>
        <v>1</v>
      </c>
      <c r="BP100" s="3">
        <f t="shared" si="21"/>
        <v>0</v>
      </c>
    </row>
    <row r="101" spans="1:68" ht="14" customHeight="1" x14ac:dyDescent="0.15">
      <c r="A101" s="3" t="s">
        <v>166</v>
      </c>
      <c r="B101" s="10" t="s">
        <v>167</v>
      </c>
      <c r="C101" s="5">
        <f t="shared" si="20"/>
        <v>119</v>
      </c>
      <c r="D101" s="13"/>
      <c r="E101" s="3">
        <v>3</v>
      </c>
      <c r="J101" s="3">
        <v>2</v>
      </c>
      <c r="K101" s="3">
        <v>2</v>
      </c>
      <c r="L101" s="3">
        <v>5</v>
      </c>
      <c r="M101" s="3">
        <v>5</v>
      </c>
      <c r="O101" s="3">
        <v>1</v>
      </c>
      <c r="S101" s="3">
        <v>1</v>
      </c>
      <c r="W101" s="3">
        <v>6</v>
      </c>
      <c r="AA101" s="3">
        <v>1</v>
      </c>
      <c r="AB101" s="3">
        <v>2</v>
      </c>
      <c r="AD101" s="3">
        <v>1</v>
      </c>
      <c r="AF101" s="3">
        <v>1</v>
      </c>
      <c r="AG101" s="3">
        <v>3</v>
      </c>
      <c r="AH101" s="3">
        <v>1</v>
      </c>
      <c r="AK101" s="3">
        <v>1</v>
      </c>
      <c r="AL101" s="3">
        <v>1</v>
      </c>
      <c r="AN101" s="3">
        <v>5</v>
      </c>
      <c r="AQ101" s="3">
        <v>1</v>
      </c>
      <c r="AS101" s="3">
        <v>2</v>
      </c>
      <c r="AT101" s="3">
        <v>2</v>
      </c>
      <c r="AU101" s="3">
        <v>2</v>
      </c>
      <c r="AW101" s="3">
        <v>1</v>
      </c>
      <c r="BE101" s="3">
        <v>6</v>
      </c>
      <c r="BF101" s="3">
        <v>9</v>
      </c>
      <c r="BG101" s="3">
        <v>21</v>
      </c>
      <c r="BH101" s="3">
        <v>12</v>
      </c>
      <c r="BI101" s="3">
        <v>5</v>
      </c>
      <c r="BJ101" s="3">
        <v>2</v>
      </c>
      <c r="BK101" s="3">
        <v>13</v>
      </c>
      <c r="BL101" s="3">
        <v>2</v>
      </c>
      <c r="BM101" s="14">
        <f t="shared" si="22"/>
        <v>1.7627118644067796</v>
      </c>
      <c r="BN101" s="3">
        <f t="shared" si="23"/>
        <v>21</v>
      </c>
      <c r="BP101" s="3">
        <f t="shared" si="21"/>
        <v>17</v>
      </c>
    </row>
    <row r="102" spans="1:68" ht="14" customHeight="1" x14ac:dyDescent="0.15">
      <c r="A102" s="3" t="s">
        <v>168</v>
      </c>
      <c r="B102" s="10" t="s">
        <v>356</v>
      </c>
      <c r="C102" s="5">
        <f t="shared" si="20"/>
        <v>49</v>
      </c>
      <c r="D102" s="13"/>
      <c r="E102" s="3">
        <v>1</v>
      </c>
      <c r="F102" s="3">
        <v>3</v>
      </c>
      <c r="G102" s="3">
        <v>1</v>
      </c>
      <c r="L102" s="3">
        <v>3</v>
      </c>
      <c r="M102" s="3">
        <v>4</v>
      </c>
      <c r="P102" s="3">
        <v>1</v>
      </c>
      <c r="Q102" s="3">
        <v>1</v>
      </c>
      <c r="U102" s="3">
        <v>1</v>
      </c>
      <c r="V102" s="3">
        <v>1</v>
      </c>
      <c r="W102" s="3">
        <v>16</v>
      </c>
      <c r="AB102" s="3">
        <v>1</v>
      </c>
      <c r="AC102" s="3">
        <v>1</v>
      </c>
      <c r="AD102" s="3">
        <v>1</v>
      </c>
      <c r="AF102" s="3">
        <v>1</v>
      </c>
      <c r="AI102" s="3">
        <v>1</v>
      </c>
      <c r="AL102" s="3">
        <v>1</v>
      </c>
      <c r="AM102" s="3">
        <v>1</v>
      </c>
      <c r="BE102" s="3">
        <v>1</v>
      </c>
      <c r="BG102" s="3">
        <v>3</v>
      </c>
      <c r="BH102" s="3">
        <v>1</v>
      </c>
      <c r="BI102" s="3">
        <v>5</v>
      </c>
      <c r="BK102" s="3" t="s">
        <v>411</v>
      </c>
      <c r="BL102" s="3" t="s">
        <v>411</v>
      </c>
      <c r="BM102" s="14">
        <f t="shared" si="22"/>
        <v>0.83050847457627119</v>
      </c>
      <c r="BN102" s="3">
        <f t="shared" si="23"/>
        <v>16</v>
      </c>
      <c r="BP102" s="3">
        <f t="shared" si="21"/>
        <v>0</v>
      </c>
    </row>
    <row r="103" spans="1:68" ht="14" customHeight="1" x14ac:dyDescent="0.15">
      <c r="A103" s="3" t="s">
        <v>169</v>
      </c>
      <c r="B103" s="10" t="s">
        <v>170</v>
      </c>
      <c r="C103" s="5">
        <f t="shared" si="20"/>
        <v>2058</v>
      </c>
      <c r="D103" s="13">
        <v>1</v>
      </c>
      <c r="E103" s="3">
        <v>35</v>
      </c>
      <c r="F103" s="3">
        <v>10</v>
      </c>
      <c r="G103" s="3">
        <v>25</v>
      </c>
      <c r="H103" s="3">
        <v>32</v>
      </c>
      <c r="I103" s="3">
        <v>48</v>
      </c>
      <c r="J103" s="3">
        <v>6</v>
      </c>
      <c r="K103" s="3">
        <v>22</v>
      </c>
      <c r="L103" s="3">
        <v>109</v>
      </c>
      <c r="M103" s="3">
        <v>94</v>
      </c>
      <c r="N103" s="3">
        <v>32</v>
      </c>
      <c r="O103" s="3">
        <v>196</v>
      </c>
      <c r="P103" s="3">
        <v>29</v>
      </c>
      <c r="Q103" s="3">
        <v>48</v>
      </c>
      <c r="R103" s="3">
        <v>34</v>
      </c>
      <c r="S103" s="3">
        <v>9</v>
      </c>
      <c r="T103" s="3">
        <v>11</v>
      </c>
      <c r="U103" s="3">
        <v>10</v>
      </c>
      <c r="V103" s="3">
        <v>13</v>
      </c>
      <c r="W103" s="3">
        <v>47</v>
      </c>
      <c r="X103" s="3">
        <v>30</v>
      </c>
      <c r="Y103" s="3">
        <v>31</v>
      </c>
      <c r="Z103" s="3">
        <v>85</v>
      </c>
      <c r="AA103" s="3">
        <v>20</v>
      </c>
      <c r="AB103" s="3">
        <v>27</v>
      </c>
      <c r="AC103" s="3">
        <v>44</v>
      </c>
      <c r="AD103" s="3">
        <v>18</v>
      </c>
      <c r="AE103" s="3">
        <v>20</v>
      </c>
      <c r="AF103" s="3">
        <v>10</v>
      </c>
      <c r="AG103" s="3">
        <v>21</v>
      </c>
      <c r="AH103" s="3">
        <v>13</v>
      </c>
      <c r="AI103" s="3">
        <v>22</v>
      </c>
      <c r="AJ103" s="3">
        <v>35</v>
      </c>
      <c r="AK103" s="3">
        <v>35</v>
      </c>
      <c r="AL103" s="3">
        <v>40</v>
      </c>
      <c r="AM103" s="3">
        <v>19</v>
      </c>
      <c r="AN103" s="3">
        <v>19</v>
      </c>
      <c r="AO103" s="3">
        <v>14</v>
      </c>
      <c r="AP103" s="3">
        <v>9</v>
      </c>
      <c r="AQ103" s="3">
        <v>11</v>
      </c>
      <c r="AR103" s="3">
        <v>22</v>
      </c>
      <c r="AS103" s="3">
        <v>13</v>
      </c>
      <c r="AT103" s="3">
        <v>6</v>
      </c>
      <c r="AU103" s="3">
        <v>14</v>
      </c>
      <c r="AV103" s="3">
        <v>6</v>
      </c>
      <c r="AW103" s="3">
        <v>2</v>
      </c>
      <c r="AX103" s="3">
        <v>4</v>
      </c>
      <c r="AY103" s="3">
        <v>1</v>
      </c>
      <c r="AZ103" s="3">
        <v>1</v>
      </c>
      <c r="BA103" s="3">
        <v>1</v>
      </c>
      <c r="BB103" s="3">
        <v>11</v>
      </c>
      <c r="BC103" s="3">
        <v>26</v>
      </c>
      <c r="BD103" s="3">
        <v>110</v>
      </c>
      <c r="BE103" s="3">
        <v>40</v>
      </c>
      <c r="BF103" s="3">
        <v>50</v>
      </c>
      <c r="BG103" s="3">
        <v>51</v>
      </c>
      <c r="BH103" s="3">
        <v>79</v>
      </c>
      <c r="BI103" s="3">
        <v>65</v>
      </c>
      <c r="BJ103" s="3">
        <v>82</v>
      </c>
      <c r="BK103" s="3">
        <v>86</v>
      </c>
      <c r="BL103" s="3">
        <v>54</v>
      </c>
      <c r="BM103" s="14">
        <f t="shared" si="22"/>
        <v>32.508474576271183</v>
      </c>
      <c r="BN103" s="3">
        <f t="shared" si="23"/>
        <v>196</v>
      </c>
      <c r="BP103" s="3">
        <f t="shared" si="21"/>
        <v>222</v>
      </c>
    </row>
    <row r="104" spans="1:68" ht="14" customHeight="1" x14ac:dyDescent="0.15">
      <c r="A104" s="3" t="s">
        <v>394</v>
      </c>
      <c r="B104" s="10" t="s">
        <v>398</v>
      </c>
      <c r="C104" s="5">
        <f t="shared" si="20"/>
        <v>1</v>
      </c>
      <c r="D104" s="13"/>
      <c r="BH104" s="3">
        <v>1</v>
      </c>
      <c r="BK104" s="3" t="s">
        <v>411</v>
      </c>
      <c r="BL104" s="3" t="s">
        <v>411</v>
      </c>
      <c r="BM104" s="14">
        <f t="shared" si="22"/>
        <v>1.6949152542372881E-2</v>
      </c>
      <c r="BN104" s="3">
        <f t="shared" si="23"/>
        <v>1</v>
      </c>
      <c r="BP104" s="3">
        <f t="shared" si="21"/>
        <v>0</v>
      </c>
    </row>
    <row r="105" spans="1:68" ht="14" customHeight="1" x14ac:dyDescent="0.15">
      <c r="A105" s="3" t="s">
        <v>171</v>
      </c>
      <c r="B105" s="10" t="s">
        <v>172</v>
      </c>
      <c r="C105" s="5">
        <f t="shared" si="20"/>
        <v>216</v>
      </c>
      <c r="D105" s="13">
        <v>4</v>
      </c>
      <c r="F105" s="3">
        <v>2</v>
      </c>
      <c r="G105" s="3">
        <v>6</v>
      </c>
      <c r="J105" s="3">
        <v>1</v>
      </c>
      <c r="K105" s="3">
        <v>10</v>
      </c>
      <c r="L105" s="3">
        <v>14</v>
      </c>
      <c r="M105" s="3">
        <v>8</v>
      </c>
      <c r="O105" s="3">
        <v>7</v>
      </c>
      <c r="P105" s="3">
        <v>2</v>
      </c>
      <c r="R105" s="3">
        <v>1</v>
      </c>
      <c r="T105" s="3">
        <v>10</v>
      </c>
      <c r="U105" s="3">
        <v>3</v>
      </c>
      <c r="V105" s="3">
        <v>4</v>
      </c>
      <c r="W105" s="3">
        <v>9</v>
      </c>
      <c r="X105" s="3">
        <v>13</v>
      </c>
      <c r="Z105" s="3">
        <v>9</v>
      </c>
      <c r="AA105" s="3">
        <v>9</v>
      </c>
      <c r="AB105" s="3">
        <v>4</v>
      </c>
      <c r="AC105" s="3">
        <v>4</v>
      </c>
      <c r="AE105" s="3">
        <v>3</v>
      </c>
      <c r="AF105" s="3">
        <v>34</v>
      </c>
      <c r="AG105" s="3">
        <v>5</v>
      </c>
      <c r="AH105" s="3">
        <v>13</v>
      </c>
      <c r="AI105" s="3">
        <v>4</v>
      </c>
      <c r="AJ105" s="3">
        <v>1</v>
      </c>
      <c r="AL105" s="3">
        <v>1</v>
      </c>
      <c r="AM105" s="3">
        <v>5</v>
      </c>
      <c r="AN105" s="3">
        <v>4</v>
      </c>
      <c r="AQ105" s="3">
        <v>1</v>
      </c>
      <c r="AS105" s="3">
        <v>3</v>
      </c>
      <c r="AT105" s="3">
        <v>2</v>
      </c>
      <c r="AV105" s="3">
        <v>2</v>
      </c>
      <c r="BD105" s="3">
        <v>4</v>
      </c>
      <c r="BE105" s="3">
        <v>1</v>
      </c>
      <c r="BG105" s="3">
        <v>2</v>
      </c>
      <c r="BH105" s="3">
        <v>3</v>
      </c>
      <c r="BK105" s="3">
        <v>4</v>
      </c>
      <c r="BL105" s="3">
        <v>4</v>
      </c>
      <c r="BM105" s="14">
        <f t="shared" si="22"/>
        <v>3.5254237288135593</v>
      </c>
      <c r="BN105" s="3">
        <f t="shared" si="23"/>
        <v>34</v>
      </c>
      <c r="BP105" s="3">
        <f t="shared" si="21"/>
        <v>8</v>
      </c>
    </row>
    <row r="106" spans="1:68" ht="14" customHeight="1" x14ac:dyDescent="0.15">
      <c r="A106" s="3" t="s">
        <v>173</v>
      </c>
      <c r="B106" s="10" t="s">
        <v>174</v>
      </c>
      <c r="C106" s="5">
        <f t="shared" si="20"/>
        <v>6</v>
      </c>
      <c r="D106" s="13"/>
      <c r="W106" s="3">
        <v>3</v>
      </c>
      <c r="BF106" s="3">
        <v>3</v>
      </c>
      <c r="BK106" s="3" t="s">
        <v>411</v>
      </c>
      <c r="BL106" s="3" t="s">
        <v>411</v>
      </c>
      <c r="BM106" s="14">
        <f t="shared" si="22"/>
        <v>0.10169491525423729</v>
      </c>
      <c r="BN106" s="3">
        <f t="shared" si="23"/>
        <v>3</v>
      </c>
      <c r="BP106" s="3">
        <f t="shared" si="21"/>
        <v>0</v>
      </c>
    </row>
    <row r="107" spans="1:68" ht="14" customHeight="1" x14ac:dyDescent="0.15">
      <c r="A107" s="3" t="s">
        <v>175</v>
      </c>
      <c r="B107" s="10" t="s">
        <v>176</v>
      </c>
      <c r="C107" s="5">
        <f t="shared" si="20"/>
        <v>109</v>
      </c>
      <c r="D107" s="13"/>
      <c r="G107" s="3">
        <v>2</v>
      </c>
      <c r="H107" s="3">
        <v>9</v>
      </c>
      <c r="I107" s="3">
        <v>1</v>
      </c>
      <c r="L107" s="3">
        <v>8</v>
      </c>
      <c r="M107" s="3">
        <v>2</v>
      </c>
      <c r="N107" s="3">
        <v>3</v>
      </c>
      <c r="O107" s="3">
        <v>9</v>
      </c>
      <c r="Q107" s="3">
        <v>1</v>
      </c>
      <c r="W107" s="3">
        <v>1</v>
      </c>
      <c r="X107" s="3">
        <v>3</v>
      </c>
      <c r="Y107" s="3">
        <v>1</v>
      </c>
      <c r="Z107" s="3">
        <v>1</v>
      </c>
      <c r="AC107" s="3">
        <v>1</v>
      </c>
      <c r="AJ107" s="3">
        <v>2</v>
      </c>
      <c r="AR107" s="3">
        <v>7</v>
      </c>
      <c r="BH107" s="3">
        <v>2</v>
      </c>
      <c r="BJ107" s="3">
        <v>56</v>
      </c>
      <c r="BK107" s="3" t="s">
        <v>411</v>
      </c>
      <c r="BL107" s="3" t="s">
        <v>411</v>
      </c>
      <c r="BM107" s="14">
        <f t="shared" si="22"/>
        <v>1.847457627118644</v>
      </c>
      <c r="BN107" s="3">
        <f t="shared" si="23"/>
        <v>56</v>
      </c>
      <c r="BP107" s="3">
        <f t="shared" si="21"/>
        <v>56</v>
      </c>
    </row>
    <row r="108" spans="1:68" ht="14" customHeight="1" x14ac:dyDescent="0.15">
      <c r="A108" s="3" t="s">
        <v>177</v>
      </c>
      <c r="B108" s="10" t="s">
        <v>178</v>
      </c>
      <c r="C108" s="5">
        <f t="shared" si="20"/>
        <v>227</v>
      </c>
      <c r="D108" s="13"/>
      <c r="E108" s="3">
        <v>6</v>
      </c>
      <c r="F108" s="3">
        <v>10</v>
      </c>
      <c r="G108" s="3">
        <v>6</v>
      </c>
      <c r="J108" s="3">
        <v>1</v>
      </c>
      <c r="K108" s="3">
        <v>3</v>
      </c>
      <c r="L108" s="3">
        <v>17</v>
      </c>
      <c r="M108" s="3">
        <v>5</v>
      </c>
      <c r="N108" s="3">
        <v>1</v>
      </c>
      <c r="O108" s="3">
        <v>4</v>
      </c>
      <c r="P108" s="3">
        <v>8</v>
      </c>
      <c r="Q108" s="3">
        <v>2</v>
      </c>
      <c r="R108" s="3">
        <v>2</v>
      </c>
      <c r="S108" s="3">
        <v>3</v>
      </c>
      <c r="T108" s="3">
        <v>2</v>
      </c>
      <c r="U108" s="3">
        <v>3</v>
      </c>
      <c r="V108" s="3">
        <v>2</v>
      </c>
      <c r="W108" s="3">
        <v>12</v>
      </c>
      <c r="X108" s="3">
        <v>7</v>
      </c>
      <c r="Z108" s="3">
        <v>3</v>
      </c>
      <c r="AA108" s="3">
        <v>1</v>
      </c>
      <c r="AC108" s="3">
        <v>6</v>
      </c>
      <c r="AE108" s="3">
        <v>2</v>
      </c>
      <c r="AF108" s="3">
        <v>15</v>
      </c>
      <c r="AG108" s="3">
        <v>1</v>
      </c>
      <c r="AH108" s="3">
        <v>3</v>
      </c>
      <c r="AI108" s="3">
        <v>5</v>
      </c>
      <c r="AJ108" s="3">
        <v>5</v>
      </c>
      <c r="AK108" s="3">
        <v>1</v>
      </c>
      <c r="AL108" s="3">
        <v>2</v>
      </c>
      <c r="AM108" s="3">
        <v>1</v>
      </c>
      <c r="AN108" s="3">
        <v>1</v>
      </c>
      <c r="AP108" s="3">
        <v>6</v>
      </c>
      <c r="AS108" s="3">
        <v>7</v>
      </c>
      <c r="AT108" s="3">
        <v>2</v>
      </c>
      <c r="AU108" s="3">
        <v>3</v>
      </c>
      <c r="AV108" s="3">
        <v>1</v>
      </c>
      <c r="AW108" s="3">
        <v>8</v>
      </c>
      <c r="AX108" s="3">
        <v>1</v>
      </c>
      <c r="BB108" s="3">
        <v>1</v>
      </c>
      <c r="BD108" s="3">
        <v>1</v>
      </c>
      <c r="BE108" s="3">
        <v>5</v>
      </c>
      <c r="BF108" s="3">
        <v>3</v>
      </c>
      <c r="BG108" s="3">
        <v>9</v>
      </c>
      <c r="BH108" s="3">
        <v>8</v>
      </c>
      <c r="BI108" s="3">
        <v>5</v>
      </c>
      <c r="BJ108" s="3">
        <v>12</v>
      </c>
      <c r="BK108" s="3">
        <v>8</v>
      </c>
      <c r="BL108" s="3">
        <v>7</v>
      </c>
      <c r="BM108" s="14">
        <f t="shared" si="22"/>
        <v>3.593220338983051</v>
      </c>
      <c r="BN108" s="3">
        <f t="shared" si="23"/>
        <v>17</v>
      </c>
      <c r="BP108" s="3">
        <f t="shared" si="21"/>
        <v>27</v>
      </c>
    </row>
    <row r="109" spans="1:68" ht="14" customHeight="1" x14ac:dyDescent="0.15">
      <c r="A109" s="3" t="s">
        <v>179</v>
      </c>
      <c r="B109" s="10" t="s">
        <v>180</v>
      </c>
      <c r="C109" s="5">
        <f t="shared" si="20"/>
        <v>130</v>
      </c>
      <c r="D109" s="13"/>
      <c r="L109" s="3">
        <v>26</v>
      </c>
      <c r="M109" s="3">
        <v>7</v>
      </c>
      <c r="R109" s="3">
        <v>2</v>
      </c>
      <c r="U109" s="3">
        <v>3</v>
      </c>
      <c r="V109" s="3">
        <v>1</v>
      </c>
      <c r="AE109" s="3">
        <v>1</v>
      </c>
      <c r="AF109" s="3">
        <v>4</v>
      </c>
      <c r="AG109" s="3">
        <v>2</v>
      </c>
      <c r="AL109" s="3">
        <v>4</v>
      </c>
      <c r="AQ109" s="3">
        <v>2</v>
      </c>
      <c r="AS109" s="3">
        <v>1</v>
      </c>
      <c r="AT109" s="3">
        <v>2</v>
      </c>
      <c r="AU109" s="3">
        <v>1</v>
      </c>
      <c r="AV109" s="3">
        <v>2</v>
      </c>
      <c r="AX109" s="3">
        <v>1</v>
      </c>
      <c r="BC109" s="3">
        <v>1</v>
      </c>
      <c r="BF109" s="3">
        <v>2</v>
      </c>
      <c r="BG109" s="3">
        <v>43</v>
      </c>
      <c r="BH109" s="3">
        <v>3</v>
      </c>
      <c r="BI109" s="3">
        <v>5</v>
      </c>
      <c r="BJ109" s="3">
        <v>9</v>
      </c>
      <c r="BK109" s="3">
        <v>5</v>
      </c>
      <c r="BL109" s="3">
        <v>3</v>
      </c>
      <c r="BM109" s="14">
        <f t="shared" si="22"/>
        <v>2.0677966101694913</v>
      </c>
      <c r="BN109" s="3">
        <f t="shared" si="23"/>
        <v>43</v>
      </c>
      <c r="BP109" s="3">
        <f t="shared" si="21"/>
        <v>17</v>
      </c>
    </row>
    <row r="110" spans="1:68" ht="14" customHeight="1" x14ac:dyDescent="0.15">
      <c r="A110" s="3" t="s">
        <v>181</v>
      </c>
      <c r="B110" s="10" t="s">
        <v>182</v>
      </c>
      <c r="C110" s="5">
        <f t="shared" si="20"/>
        <v>3668</v>
      </c>
      <c r="D110" s="13">
        <v>1</v>
      </c>
      <c r="I110" s="3">
        <v>1</v>
      </c>
      <c r="J110" s="3">
        <v>1</v>
      </c>
      <c r="K110" s="3">
        <v>3</v>
      </c>
      <c r="L110" s="3">
        <v>8</v>
      </c>
      <c r="M110" s="3">
        <v>8</v>
      </c>
      <c r="N110" s="3">
        <v>5</v>
      </c>
      <c r="O110" s="3">
        <v>42</v>
      </c>
      <c r="P110" s="3">
        <v>4</v>
      </c>
      <c r="Q110" s="3">
        <v>2</v>
      </c>
      <c r="R110" s="3">
        <v>22</v>
      </c>
      <c r="T110" s="3">
        <v>11</v>
      </c>
      <c r="U110" s="3">
        <v>37</v>
      </c>
      <c r="V110" s="3">
        <v>68</v>
      </c>
      <c r="W110" s="3">
        <v>18</v>
      </c>
      <c r="X110" s="3">
        <v>18</v>
      </c>
      <c r="Y110" s="3">
        <v>12</v>
      </c>
      <c r="Z110" s="3">
        <v>10</v>
      </c>
      <c r="AA110" s="3">
        <v>4</v>
      </c>
      <c r="AB110" s="3">
        <v>11</v>
      </c>
      <c r="AC110" s="3">
        <v>49</v>
      </c>
      <c r="AD110" s="3">
        <v>18</v>
      </c>
      <c r="AE110" s="3">
        <v>30</v>
      </c>
      <c r="AF110" s="3">
        <v>23</v>
      </c>
      <c r="AG110" s="3">
        <v>12</v>
      </c>
      <c r="AH110" s="3">
        <v>14</v>
      </c>
      <c r="AI110" s="3">
        <v>12</v>
      </c>
      <c r="AJ110" s="3">
        <v>43</v>
      </c>
      <c r="AK110" s="3">
        <v>24</v>
      </c>
      <c r="AL110" s="3">
        <v>63</v>
      </c>
      <c r="AM110" s="3">
        <v>27</v>
      </c>
      <c r="AN110" s="3">
        <v>98</v>
      </c>
      <c r="AO110" s="3">
        <v>59</v>
      </c>
      <c r="AP110" s="3">
        <v>49</v>
      </c>
      <c r="AQ110" s="3">
        <v>40</v>
      </c>
      <c r="AR110" s="3">
        <v>156</v>
      </c>
      <c r="AS110" s="3">
        <v>56</v>
      </c>
      <c r="AT110" s="3">
        <v>44</v>
      </c>
      <c r="AU110" s="3">
        <v>20</v>
      </c>
      <c r="AV110" s="3">
        <v>33</v>
      </c>
      <c r="AW110" s="3">
        <v>74</v>
      </c>
      <c r="AX110" s="3">
        <v>50</v>
      </c>
      <c r="AY110" s="3">
        <v>74</v>
      </c>
      <c r="AZ110" s="3">
        <v>25</v>
      </c>
      <c r="BA110" s="3">
        <v>47</v>
      </c>
      <c r="BB110" s="3">
        <v>4</v>
      </c>
      <c r="BC110" s="3">
        <v>40</v>
      </c>
      <c r="BD110" s="3">
        <v>81</v>
      </c>
      <c r="BE110" s="3">
        <v>125</v>
      </c>
      <c r="BF110" s="3">
        <v>326</v>
      </c>
      <c r="BG110" s="3">
        <v>244</v>
      </c>
      <c r="BH110" s="3">
        <v>210</v>
      </c>
      <c r="BI110" s="3">
        <v>261</v>
      </c>
      <c r="BJ110" s="3">
        <v>285</v>
      </c>
      <c r="BK110" s="3">
        <v>352</v>
      </c>
      <c r="BL110" s="3">
        <v>314</v>
      </c>
      <c r="BM110" s="14">
        <f t="shared" si="22"/>
        <v>50.881355932203391</v>
      </c>
      <c r="BN110" s="3">
        <f t="shared" si="23"/>
        <v>326</v>
      </c>
      <c r="BP110" s="3">
        <f t="shared" si="21"/>
        <v>951</v>
      </c>
    </row>
    <row r="111" spans="1:68" ht="14" customHeight="1" x14ac:dyDescent="0.15">
      <c r="A111" s="3" t="s">
        <v>183</v>
      </c>
      <c r="B111" s="10" t="s">
        <v>184</v>
      </c>
      <c r="C111" s="5">
        <f t="shared" si="20"/>
        <v>3559</v>
      </c>
      <c r="D111" s="13"/>
      <c r="F111" s="3">
        <v>8</v>
      </c>
      <c r="G111" s="3">
        <v>35</v>
      </c>
      <c r="I111" s="3">
        <v>13</v>
      </c>
      <c r="K111" s="3">
        <v>8</v>
      </c>
      <c r="L111" s="3">
        <v>84</v>
      </c>
      <c r="M111" s="3">
        <v>53</v>
      </c>
      <c r="N111" s="3">
        <v>16</v>
      </c>
      <c r="O111" s="3">
        <v>36</v>
      </c>
      <c r="P111" s="3">
        <v>20</v>
      </c>
      <c r="Q111" s="3">
        <v>4</v>
      </c>
      <c r="R111" s="3">
        <v>104</v>
      </c>
      <c r="S111" s="3">
        <v>44</v>
      </c>
      <c r="T111" s="3">
        <v>24</v>
      </c>
      <c r="U111" s="3">
        <v>24</v>
      </c>
      <c r="V111" s="3">
        <v>44</v>
      </c>
      <c r="W111" s="3">
        <v>47</v>
      </c>
      <c r="X111" s="3">
        <v>23</v>
      </c>
      <c r="Y111" s="3">
        <v>6</v>
      </c>
      <c r="Z111" s="3">
        <v>42</v>
      </c>
      <c r="AA111" s="3">
        <v>8</v>
      </c>
      <c r="AB111" s="3">
        <v>23</v>
      </c>
      <c r="AC111" s="3">
        <v>56</v>
      </c>
      <c r="AD111" s="3">
        <v>14</v>
      </c>
      <c r="AE111" s="3">
        <v>14</v>
      </c>
      <c r="AF111" s="3">
        <v>9</v>
      </c>
      <c r="AG111" s="3">
        <v>3</v>
      </c>
      <c r="AH111" s="3">
        <v>3</v>
      </c>
      <c r="AI111" s="3">
        <v>50</v>
      </c>
      <c r="AJ111" s="3">
        <v>8</v>
      </c>
      <c r="AK111" s="3">
        <v>6</v>
      </c>
      <c r="AL111" s="3">
        <v>34</v>
      </c>
      <c r="AM111" s="3">
        <v>71</v>
      </c>
      <c r="AN111" s="3">
        <v>24</v>
      </c>
      <c r="AO111" s="3">
        <v>6</v>
      </c>
      <c r="AP111" s="3">
        <v>7</v>
      </c>
      <c r="AQ111" s="3">
        <v>11</v>
      </c>
      <c r="AR111" s="3">
        <v>127</v>
      </c>
      <c r="AS111" s="3">
        <v>75</v>
      </c>
      <c r="AT111" s="3">
        <v>31</v>
      </c>
      <c r="AU111" s="3">
        <v>25</v>
      </c>
      <c r="AV111" s="3">
        <v>44</v>
      </c>
      <c r="AW111" s="3">
        <v>63</v>
      </c>
      <c r="AX111" s="3">
        <v>25</v>
      </c>
      <c r="AY111" s="3">
        <v>31</v>
      </c>
      <c r="AZ111" s="3">
        <v>7</v>
      </c>
      <c r="BA111" s="3">
        <v>19</v>
      </c>
      <c r="BB111" s="3">
        <v>9</v>
      </c>
      <c r="BC111" s="3">
        <v>41</v>
      </c>
      <c r="BD111" s="3">
        <v>66</v>
      </c>
      <c r="BE111" s="3">
        <v>74</v>
      </c>
      <c r="BF111" s="3">
        <v>122</v>
      </c>
      <c r="BG111" s="3">
        <v>316</v>
      </c>
      <c r="BH111" s="3">
        <v>255</v>
      </c>
      <c r="BI111" s="3">
        <v>461</v>
      </c>
      <c r="BJ111" s="3">
        <v>178</v>
      </c>
      <c r="BK111" s="3">
        <v>373</v>
      </c>
      <c r="BL111" s="3">
        <v>235</v>
      </c>
      <c r="BM111" s="14">
        <f t="shared" si="22"/>
        <v>50.016949152542374</v>
      </c>
      <c r="BN111" s="3">
        <f t="shared" si="23"/>
        <v>461</v>
      </c>
      <c r="BP111" s="3">
        <f t="shared" si="21"/>
        <v>786</v>
      </c>
    </row>
    <row r="112" spans="1:68" ht="14" customHeight="1" x14ac:dyDescent="0.15">
      <c r="A112" s="3" t="s">
        <v>377</v>
      </c>
      <c r="B112" s="10" t="s">
        <v>378</v>
      </c>
      <c r="C112" s="5">
        <f t="shared" si="20"/>
        <v>1</v>
      </c>
      <c r="D112" s="13"/>
      <c r="BB112" s="3">
        <v>1</v>
      </c>
      <c r="BK112" s="3" t="s">
        <v>411</v>
      </c>
      <c r="BL112" s="3" t="s">
        <v>411</v>
      </c>
      <c r="BM112" s="14">
        <f t="shared" si="22"/>
        <v>1.6949152542372881E-2</v>
      </c>
      <c r="BN112" s="3">
        <f t="shared" si="23"/>
        <v>1</v>
      </c>
      <c r="BP112" s="3">
        <f t="shared" si="21"/>
        <v>0</v>
      </c>
    </row>
    <row r="113" spans="1:70" ht="14" customHeight="1" x14ac:dyDescent="0.15">
      <c r="A113" s="3" t="s">
        <v>185</v>
      </c>
      <c r="B113" s="10" t="s">
        <v>186</v>
      </c>
      <c r="C113" s="5">
        <f t="shared" si="20"/>
        <v>1</v>
      </c>
      <c r="D113" s="13"/>
      <c r="Z113" s="3">
        <v>1</v>
      </c>
      <c r="BK113" s="3" t="s">
        <v>411</v>
      </c>
      <c r="BL113" s="3" t="s">
        <v>411</v>
      </c>
      <c r="BM113" s="14">
        <f t="shared" si="22"/>
        <v>1.6949152542372881E-2</v>
      </c>
      <c r="BN113" s="3">
        <f t="shared" si="23"/>
        <v>1</v>
      </c>
      <c r="BP113" s="3">
        <f t="shared" si="21"/>
        <v>0</v>
      </c>
    </row>
    <row r="114" spans="1:70" ht="14" customHeight="1" x14ac:dyDescent="0.15">
      <c r="A114" s="3" t="s">
        <v>391</v>
      </c>
      <c r="B114" s="10" t="s">
        <v>392</v>
      </c>
      <c r="C114" s="5">
        <f t="shared" si="20"/>
        <v>1</v>
      </c>
      <c r="D114" s="13"/>
      <c r="BF114" s="3">
        <v>1</v>
      </c>
      <c r="BK114" s="3" t="s">
        <v>411</v>
      </c>
      <c r="BL114" s="3" t="s">
        <v>411</v>
      </c>
      <c r="BM114" s="14">
        <f t="shared" si="22"/>
        <v>1.6949152542372881E-2</v>
      </c>
      <c r="BN114" s="3">
        <f t="shared" si="23"/>
        <v>1</v>
      </c>
      <c r="BP114" s="3">
        <f t="shared" si="21"/>
        <v>0</v>
      </c>
    </row>
    <row r="115" spans="1:70" ht="14" customHeight="1" x14ac:dyDescent="0.15">
      <c r="A115" s="3" t="s">
        <v>187</v>
      </c>
      <c r="B115" s="10" t="s">
        <v>188</v>
      </c>
      <c r="C115" s="5">
        <f t="shared" si="20"/>
        <v>104641</v>
      </c>
      <c r="D115" s="13">
        <v>143</v>
      </c>
      <c r="E115" s="3">
        <v>19</v>
      </c>
      <c r="F115" s="3">
        <v>318</v>
      </c>
      <c r="G115" s="3">
        <v>1583</v>
      </c>
      <c r="H115" s="3">
        <v>20</v>
      </c>
      <c r="I115" s="3">
        <v>560</v>
      </c>
      <c r="J115" s="3">
        <v>53</v>
      </c>
      <c r="K115" s="3">
        <v>365</v>
      </c>
      <c r="L115" s="3">
        <v>1808</v>
      </c>
      <c r="M115" s="3">
        <v>1781</v>
      </c>
      <c r="N115" s="3">
        <v>1188</v>
      </c>
      <c r="O115" s="3">
        <v>1432</v>
      </c>
      <c r="P115" s="3">
        <v>1587</v>
      </c>
      <c r="Q115" s="3">
        <v>179</v>
      </c>
      <c r="R115" s="3">
        <v>1808</v>
      </c>
      <c r="S115" s="3">
        <v>412</v>
      </c>
      <c r="T115" s="3">
        <v>1300</v>
      </c>
      <c r="U115" s="3">
        <v>1402</v>
      </c>
      <c r="V115" s="3">
        <v>1913</v>
      </c>
      <c r="W115" s="3">
        <v>2409</v>
      </c>
      <c r="X115" s="3">
        <v>1128</v>
      </c>
      <c r="Y115" s="3">
        <v>288</v>
      </c>
      <c r="Z115" s="3">
        <v>2453</v>
      </c>
      <c r="AA115" s="3">
        <v>404</v>
      </c>
      <c r="AB115" s="3">
        <v>1817</v>
      </c>
      <c r="AC115" s="3">
        <v>1621</v>
      </c>
      <c r="AD115" s="3">
        <v>855</v>
      </c>
      <c r="AE115" s="3">
        <v>1111</v>
      </c>
      <c r="AF115" s="3">
        <v>812</v>
      </c>
      <c r="AG115" s="3">
        <v>1055</v>
      </c>
      <c r="AH115" s="3">
        <v>333</v>
      </c>
      <c r="AI115" s="3">
        <v>2402</v>
      </c>
      <c r="AJ115" s="3">
        <v>1440</v>
      </c>
      <c r="AK115" s="3">
        <v>1636</v>
      </c>
      <c r="AL115" s="3">
        <v>1113</v>
      </c>
      <c r="AM115" s="3">
        <v>2031</v>
      </c>
      <c r="AN115" s="3">
        <v>1565</v>
      </c>
      <c r="AO115" s="3">
        <v>427</v>
      </c>
      <c r="AP115" s="3">
        <v>676</v>
      </c>
      <c r="AQ115" s="3">
        <v>652</v>
      </c>
      <c r="AR115" s="3">
        <v>1265</v>
      </c>
      <c r="AS115" s="3">
        <v>1773</v>
      </c>
      <c r="AT115" s="3">
        <v>615</v>
      </c>
      <c r="AU115" s="3">
        <v>413</v>
      </c>
      <c r="AV115" s="3">
        <v>1560</v>
      </c>
      <c r="AW115" s="3">
        <v>927</v>
      </c>
      <c r="AX115" s="3">
        <v>1449</v>
      </c>
      <c r="AY115" s="3">
        <v>674</v>
      </c>
      <c r="AZ115" s="3">
        <v>254</v>
      </c>
      <c r="BA115" s="3">
        <v>1280</v>
      </c>
      <c r="BB115" s="3">
        <v>346</v>
      </c>
      <c r="BC115" s="3">
        <v>1068</v>
      </c>
      <c r="BD115" s="3">
        <v>2306</v>
      </c>
      <c r="BE115" s="3">
        <v>3073</v>
      </c>
      <c r="BF115" s="3">
        <v>4486</v>
      </c>
      <c r="BG115" s="3">
        <v>4064</v>
      </c>
      <c r="BH115" s="3">
        <v>4957</v>
      </c>
      <c r="BI115" s="3">
        <v>10978</v>
      </c>
      <c r="BJ115" s="3">
        <v>4326</v>
      </c>
      <c r="BK115" s="3">
        <v>6449</v>
      </c>
      <c r="BL115" s="3">
        <v>8279</v>
      </c>
      <c r="BM115" s="14">
        <f t="shared" si="22"/>
        <v>1523.949152542373</v>
      </c>
      <c r="BN115" s="3">
        <f t="shared" si="23"/>
        <v>10978</v>
      </c>
      <c r="BP115" s="3">
        <f t="shared" si="21"/>
        <v>19054</v>
      </c>
    </row>
    <row r="116" spans="1:70" ht="14" customHeight="1" x14ac:dyDescent="0.15">
      <c r="A116" s="3" t="s">
        <v>189</v>
      </c>
      <c r="B116" s="10" t="s">
        <v>190</v>
      </c>
      <c r="C116" s="5">
        <f t="shared" si="20"/>
        <v>695</v>
      </c>
      <c r="D116" s="13">
        <v>1</v>
      </c>
      <c r="E116" s="3">
        <v>3</v>
      </c>
      <c r="F116" s="3">
        <v>2</v>
      </c>
      <c r="G116" s="3">
        <v>3</v>
      </c>
      <c r="I116" s="3">
        <v>7</v>
      </c>
      <c r="K116" s="3">
        <v>2</v>
      </c>
      <c r="L116" s="3">
        <v>9</v>
      </c>
      <c r="M116" s="3">
        <v>35</v>
      </c>
      <c r="N116" s="3">
        <v>26</v>
      </c>
      <c r="O116" s="3">
        <v>9</v>
      </c>
      <c r="P116" s="3">
        <v>6</v>
      </c>
      <c r="Q116" s="3">
        <v>4</v>
      </c>
      <c r="R116" s="3">
        <v>7</v>
      </c>
      <c r="S116" s="3">
        <v>4</v>
      </c>
      <c r="T116" s="3">
        <v>14</v>
      </c>
      <c r="U116" s="3">
        <v>11</v>
      </c>
      <c r="V116" s="3">
        <v>13</v>
      </c>
      <c r="W116" s="3">
        <v>10</v>
      </c>
      <c r="X116" s="3">
        <v>14</v>
      </c>
      <c r="Y116" s="3">
        <v>6</v>
      </c>
      <c r="Z116" s="3">
        <v>16</v>
      </c>
      <c r="AA116" s="3">
        <v>4</v>
      </c>
      <c r="AB116" s="3">
        <v>19</v>
      </c>
      <c r="AC116" s="3">
        <v>15</v>
      </c>
      <c r="AD116" s="3">
        <v>11</v>
      </c>
      <c r="AE116" s="3">
        <v>19</v>
      </c>
      <c r="AF116" s="3">
        <v>7</v>
      </c>
      <c r="AG116" s="3">
        <v>14</v>
      </c>
      <c r="AH116" s="3">
        <v>10</v>
      </c>
      <c r="AI116" s="3">
        <v>6</v>
      </c>
      <c r="AJ116" s="3">
        <v>4</v>
      </c>
      <c r="AK116" s="3">
        <v>7</v>
      </c>
      <c r="AL116" s="3">
        <v>3</v>
      </c>
      <c r="AM116" s="3">
        <v>9</v>
      </c>
      <c r="AN116" s="3">
        <v>6</v>
      </c>
      <c r="AO116" s="3">
        <v>2</v>
      </c>
      <c r="AP116" s="3">
        <v>1</v>
      </c>
      <c r="AQ116" s="3">
        <v>2</v>
      </c>
      <c r="AS116" s="3">
        <v>23</v>
      </c>
      <c r="AT116" s="3">
        <v>8</v>
      </c>
      <c r="AU116" s="3">
        <v>15</v>
      </c>
      <c r="AV116" s="3">
        <v>8</v>
      </c>
      <c r="AW116" s="3">
        <v>19</v>
      </c>
      <c r="AX116" s="3">
        <v>6</v>
      </c>
      <c r="AY116" s="3">
        <v>15</v>
      </c>
      <c r="AZ116" s="3">
        <v>4</v>
      </c>
      <c r="BA116" s="3">
        <v>27</v>
      </c>
      <c r="BB116" s="3">
        <v>7</v>
      </c>
      <c r="BC116" s="3">
        <v>6</v>
      </c>
      <c r="BD116" s="3">
        <v>35</v>
      </c>
      <c r="BE116" s="3">
        <v>17</v>
      </c>
      <c r="BF116" s="3">
        <v>27</v>
      </c>
      <c r="BG116" s="3">
        <v>31</v>
      </c>
      <c r="BH116" s="3">
        <v>19</v>
      </c>
      <c r="BI116" s="3">
        <v>46</v>
      </c>
      <c r="BJ116" s="3">
        <v>12</v>
      </c>
      <c r="BK116" s="3">
        <v>24</v>
      </c>
      <c r="BL116" s="3">
        <v>5</v>
      </c>
      <c r="BM116" s="14">
        <f t="shared" si="22"/>
        <v>11.288135593220339</v>
      </c>
      <c r="BN116" s="3">
        <f t="shared" si="23"/>
        <v>46</v>
      </c>
      <c r="BP116" s="3">
        <f t="shared" si="21"/>
        <v>41</v>
      </c>
    </row>
    <row r="117" spans="1:70" ht="14" customHeight="1" x14ac:dyDescent="0.15">
      <c r="A117" s="3" t="s">
        <v>384</v>
      </c>
      <c r="B117" s="10" t="s">
        <v>385</v>
      </c>
      <c r="C117" s="5">
        <f t="shared" si="20"/>
        <v>3</v>
      </c>
      <c r="D117" s="13"/>
      <c r="BD117" s="3">
        <v>1</v>
      </c>
      <c r="BG117" s="3">
        <v>1</v>
      </c>
      <c r="BI117" s="3">
        <v>1</v>
      </c>
      <c r="BK117" s="3" t="s">
        <v>411</v>
      </c>
      <c r="BL117" s="3" t="s">
        <v>411</v>
      </c>
      <c r="BM117" s="14">
        <f t="shared" si="22"/>
        <v>5.0847457627118647E-2</v>
      </c>
      <c r="BN117" s="3">
        <f t="shared" si="23"/>
        <v>1</v>
      </c>
      <c r="BP117" s="3">
        <f t="shared" si="21"/>
        <v>0</v>
      </c>
    </row>
    <row r="118" spans="1:70" ht="14" customHeight="1" x14ac:dyDescent="0.15">
      <c r="A118" s="3" t="s">
        <v>191</v>
      </c>
      <c r="B118" s="10" t="s">
        <v>192</v>
      </c>
      <c r="C118" s="5">
        <f t="shared" si="20"/>
        <v>600</v>
      </c>
      <c r="D118" s="13">
        <v>1</v>
      </c>
      <c r="E118" s="3">
        <v>2</v>
      </c>
      <c r="F118" s="3">
        <v>7</v>
      </c>
      <c r="G118" s="3">
        <v>1</v>
      </c>
      <c r="H118" s="3">
        <v>4</v>
      </c>
      <c r="I118" s="3">
        <v>12</v>
      </c>
      <c r="J118" s="3">
        <v>9</v>
      </c>
      <c r="K118" s="3">
        <v>5</v>
      </c>
      <c r="L118" s="3">
        <v>38</v>
      </c>
      <c r="M118" s="3">
        <v>33</v>
      </c>
      <c r="N118" s="3">
        <v>10</v>
      </c>
      <c r="O118" s="3">
        <v>22</v>
      </c>
      <c r="P118" s="3">
        <v>38</v>
      </c>
      <c r="Q118" s="3">
        <v>3</v>
      </c>
      <c r="R118" s="3">
        <v>16</v>
      </c>
      <c r="S118" s="3">
        <v>10</v>
      </c>
      <c r="T118" s="3">
        <v>1</v>
      </c>
      <c r="U118" s="3">
        <v>24</v>
      </c>
      <c r="V118" s="3">
        <v>7</v>
      </c>
      <c r="W118" s="3">
        <v>9</v>
      </c>
      <c r="X118" s="3">
        <v>14</v>
      </c>
      <c r="Z118" s="3">
        <v>7</v>
      </c>
      <c r="AA118" s="3">
        <v>3</v>
      </c>
      <c r="AB118" s="3">
        <v>28</v>
      </c>
      <c r="AC118" s="3">
        <v>8</v>
      </c>
      <c r="AD118" s="3">
        <v>5</v>
      </c>
      <c r="AE118" s="3">
        <v>33</v>
      </c>
      <c r="AF118" s="3">
        <v>5</v>
      </c>
      <c r="AG118" s="3">
        <v>9</v>
      </c>
      <c r="AH118" s="3">
        <v>5</v>
      </c>
      <c r="AI118" s="3">
        <v>5</v>
      </c>
      <c r="AJ118" s="3">
        <v>4</v>
      </c>
      <c r="AK118" s="3">
        <v>6</v>
      </c>
      <c r="AM118" s="3">
        <v>3</v>
      </c>
      <c r="AN118" s="3">
        <v>8</v>
      </c>
      <c r="AO118" s="3">
        <v>3</v>
      </c>
      <c r="AP118" s="3">
        <v>1</v>
      </c>
      <c r="AQ118" s="3">
        <v>4</v>
      </c>
      <c r="AR118" s="3">
        <v>1</v>
      </c>
      <c r="AS118" s="3">
        <v>19</v>
      </c>
      <c r="AT118" s="3">
        <v>14</v>
      </c>
      <c r="AU118" s="3">
        <v>15</v>
      </c>
      <c r="AV118" s="3">
        <v>2</v>
      </c>
      <c r="AW118" s="3">
        <v>10</v>
      </c>
      <c r="AX118" s="3">
        <v>3</v>
      </c>
      <c r="AY118" s="3">
        <v>1</v>
      </c>
      <c r="BA118" s="3">
        <v>5</v>
      </c>
      <c r="BB118" s="3">
        <v>3</v>
      </c>
      <c r="BC118" s="3">
        <v>2</v>
      </c>
      <c r="BD118" s="3">
        <v>2</v>
      </c>
      <c r="BE118" s="3">
        <v>16</v>
      </c>
      <c r="BF118" s="3">
        <v>17</v>
      </c>
      <c r="BG118" s="3">
        <v>29</v>
      </c>
      <c r="BH118" s="3">
        <v>14</v>
      </c>
      <c r="BI118" s="3">
        <v>10</v>
      </c>
      <c r="BJ118" s="3">
        <v>17</v>
      </c>
      <c r="BK118" s="3">
        <v>10</v>
      </c>
      <c r="BL118" s="3">
        <v>7</v>
      </c>
      <c r="BM118" s="14">
        <f t="shared" si="22"/>
        <v>9.8813559322033893</v>
      </c>
      <c r="BN118" s="3">
        <f t="shared" si="23"/>
        <v>38</v>
      </c>
      <c r="BP118" s="3">
        <f t="shared" si="21"/>
        <v>34</v>
      </c>
    </row>
    <row r="119" spans="1:70" ht="14" customHeight="1" x14ac:dyDescent="0.15">
      <c r="A119" s="3" t="s">
        <v>193</v>
      </c>
      <c r="B119" s="10" t="s">
        <v>194</v>
      </c>
      <c r="C119" s="5">
        <f t="shared" si="20"/>
        <v>18</v>
      </c>
      <c r="D119" s="13"/>
      <c r="AC119" s="3">
        <v>1</v>
      </c>
      <c r="AJ119" s="3">
        <v>1</v>
      </c>
      <c r="BD119" s="3">
        <v>1</v>
      </c>
      <c r="BH119" s="3">
        <v>1</v>
      </c>
      <c r="BJ119" s="3">
        <v>4</v>
      </c>
      <c r="BK119" s="3">
        <v>7</v>
      </c>
      <c r="BL119" s="3">
        <v>3</v>
      </c>
      <c r="BM119" s="14">
        <f t="shared" si="22"/>
        <v>0.13559322033898305</v>
      </c>
      <c r="BN119" s="3">
        <f t="shared" si="23"/>
        <v>4</v>
      </c>
      <c r="BP119" s="3">
        <f t="shared" si="21"/>
        <v>14</v>
      </c>
    </row>
    <row r="120" spans="1:70" ht="14" customHeight="1" x14ac:dyDescent="0.15">
      <c r="A120" s="3" t="s">
        <v>195</v>
      </c>
      <c r="B120" s="10" t="s">
        <v>196</v>
      </c>
      <c r="C120" s="5">
        <f t="shared" si="20"/>
        <v>18</v>
      </c>
      <c r="D120" s="13"/>
      <c r="M120" s="3">
        <v>1</v>
      </c>
      <c r="O120" s="3">
        <v>1</v>
      </c>
      <c r="P120" s="3">
        <v>1</v>
      </c>
      <c r="Z120" s="3">
        <v>3</v>
      </c>
      <c r="AB120" s="3">
        <v>1</v>
      </c>
      <c r="AC120" s="3">
        <v>1</v>
      </c>
      <c r="AQ120" s="3">
        <v>1</v>
      </c>
      <c r="BF120" s="3">
        <v>2</v>
      </c>
      <c r="BG120" s="3">
        <v>1</v>
      </c>
      <c r="BI120" s="3">
        <v>2</v>
      </c>
      <c r="BJ120" s="3">
        <v>1</v>
      </c>
      <c r="BK120" s="3">
        <v>1</v>
      </c>
      <c r="BL120" s="3">
        <v>2</v>
      </c>
      <c r="BM120" s="14">
        <f t="shared" si="22"/>
        <v>0.25423728813559321</v>
      </c>
      <c r="BN120" s="3">
        <f t="shared" si="23"/>
        <v>3</v>
      </c>
      <c r="BP120" s="3">
        <f t="shared" si="21"/>
        <v>4</v>
      </c>
      <c r="BQ120" s="18"/>
      <c r="BR120"/>
    </row>
    <row r="121" spans="1:70" ht="14" customHeight="1" x14ac:dyDescent="0.15">
      <c r="A121" s="3" t="s">
        <v>197</v>
      </c>
      <c r="B121" s="10" t="s">
        <v>198</v>
      </c>
      <c r="C121" s="5">
        <f t="shared" si="20"/>
        <v>19090</v>
      </c>
      <c r="D121" s="13">
        <v>82</v>
      </c>
      <c r="E121" s="3">
        <v>540</v>
      </c>
      <c r="F121" s="3">
        <v>424</v>
      </c>
      <c r="G121" s="3">
        <v>529</v>
      </c>
      <c r="H121" s="3">
        <v>438</v>
      </c>
      <c r="I121" s="3">
        <v>515</v>
      </c>
      <c r="J121" s="3">
        <v>238</v>
      </c>
      <c r="K121" s="3">
        <v>363</v>
      </c>
      <c r="L121" s="3">
        <v>1113</v>
      </c>
      <c r="M121" s="3">
        <v>905</v>
      </c>
      <c r="N121" s="3">
        <v>602</v>
      </c>
      <c r="O121" s="3">
        <v>665</v>
      </c>
      <c r="P121" s="3">
        <v>311</v>
      </c>
      <c r="Q121" s="3">
        <v>263</v>
      </c>
      <c r="R121" s="3">
        <v>323</v>
      </c>
      <c r="S121" s="3">
        <v>153</v>
      </c>
      <c r="T121" s="3">
        <v>126</v>
      </c>
      <c r="U121" s="3">
        <v>255</v>
      </c>
      <c r="V121" s="3">
        <v>180</v>
      </c>
      <c r="W121" s="3">
        <v>480</v>
      </c>
      <c r="X121" s="3">
        <v>426</v>
      </c>
      <c r="Y121" s="3">
        <v>163</v>
      </c>
      <c r="Z121" s="3">
        <v>502</v>
      </c>
      <c r="AA121" s="3">
        <v>178</v>
      </c>
      <c r="AB121" s="3">
        <v>491</v>
      </c>
      <c r="AC121" s="3">
        <v>361</v>
      </c>
      <c r="AD121" s="3">
        <v>141</v>
      </c>
      <c r="AE121" s="3">
        <v>286</v>
      </c>
      <c r="AF121" s="3">
        <v>174</v>
      </c>
      <c r="AG121" s="3">
        <v>216</v>
      </c>
      <c r="AH121" s="3">
        <v>170</v>
      </c>
      <c r="AI121" s="3">
        <v>322</v>
      </c>
      <c r="AJ121" s="3">
        <v>254</v>
      </c>
      <c r="AK121" s="3">
        <v>205</v>
      </c>
      <c r="AL121" s="3">
        <v>279</v>
      </c>
      <c r="AM121" s="3">
        <v>231</v>
      </c>
      <c r="AN121" s="3">
        <v>288</v>
      </c>
      <c r="AO121" s="3">
        <v>112</v>
      </c>
      <c r="AP121" s="3">
        <v>118</v>
      </c>
      <c r="AQ121" s="3">
        <v>93</v>
      </c>
      <c r="AR121" s="3">
        <v>184</v>
      </c>
      <c r="AS121" s="3">
        <v>370</v>
      </c>
      <c r="AT121" s="3">
        <v>151</v>
      </c>
      <c r="AU121" s="3">
        <v>263</v>
      </c>
      <c r="AV121" s="3">
        <v>96</v>
      </c>
      <c r="AW121" s="3">
        <v>82</v>
      </c>
      <c r="AX121" s="3">
        <v>32</v>
      </c>
      <c r="AY121" s="3">
        <v>19</v>
      </c>
      <c r="AZ121" s="3">
        <v>2</v>
      </c>
      <c r="BA121" s="3">
        <v>33</v>
      </c>
      <c r="BB121" s="3">
        <v>262</v>
      </c>
      <c r="BC121" s="3">
        <v>108</v>
      </c>
      <c r="BD121" s="3">
        <v>432</v>
      </c>
      <c r="BE121" s="3">
        <v>403</v>
      </c>
      <c r="BF121" s="3">
        <v>386</v>
      </c>
      <c r="BG121" s="3">
        <v>442</v>
      </c>
      <c r="BH121" s="3">
        <v>613</v>
      </c>
      <c r="BI121" s="3">
        <v>524</v>
      </c>
      <c r="BJ121" s="3">
        <v>383</v>
      </c>
      <c r="BK121" s="3">
        <v>439</v>
      </c>
      <c r="BL121" s="3">
        <v>351</v>
      </c>
      <c r="BM121" s="14">
        <f t="shared" si="22"/>
        <v>310.16949152542372</v>
      </c>
      <c r="BN121" s="3">
        <f t="shared" si="23"/>
        <v>1113</v>
      </c>
      <c r="BP121" s="3">
        <f t="shared" si="21"/>
        <v>1173</v>
      </c>
      <c r="BQ121" s="18"/>
      <c r="BR121"/>
    </row>
    <row r="122" spans="1:70" ht="14" customHeight="1" x14ac:dyDescent="0.15">
      <c r="A122" s="3" t="s">
        <v>381</v>
      </c>
      <c r="B122" s="10" t="s">
        <v>199</v>
      </c>
      <c r="C122" s="5">
        <f t="shared" si="20"/>
        <v>321</v>
      </c>
      <c r="D122" s="13">
        <v>1</v>
      </c>
      <c r="E122" s="3">
        <v>8</v>
      </c>
      <c r="F122" s="3">
        <v>4</v>
      </c>
      <c r="G122" s="3">
        <v>9</v>
      </c>
      <c r="H122" s="3">
        <v>3</v>
      </c>
      <c r="I122" s="3">
        <v>15</v>
      </c>
      <c r="J122" s="3">
        <v>2</v>
      </c>
      <c r="K122" s="3">
        <v>2</v>
      </c>
      <c r="L122" s="3">
        <v>19</v>
      </c>
      <c r="M122" s="3">
        <v>27</v>
      </c>
      <c r="N122" s="3">
        <v>20</v>
      </c>
      <c r="O122" s="3">
        <v>18</v>
      </c>
      <c r="P122" s="3">
        <v>5</v>
      </c>
      <c r="Q122" s="3">
        <v>2</v>
      </c>
      <c r="R122" s="3">
        <v>4</v>
      </c>
      <c r="S122" s="3">
        <v>7</v>
      </c>
      <c r="T122" s="3">
        <v>6</v>
      </c>
      <c r="U122" s="3">
        <v>1</v>
      </c>
      <c r="V122" s="3">
        <v>2</v>
      </c>
      <c r="W122" s="3">
        <v>2</v>
      </c>
      <c r="X122" s="3">
        <v>8</v>
      </c>
      <c r="Y122" s="3">
        <v>7</v>
      </c>
      <c r="Z122" s="3">
        <v>10</v>
      </c>
      <c r="AA122" s="3">
        <v>7</v>
      </c>
      <c r="AB122" s="3">
        <v>6</v>
      </c>
      <c r="AC122" s="3">
        <v>7</v>
      </c>
      <c r="AD122" s="3">
        <v>1</v>
      </c>
      <c r="AE122" s="3">
        <v>1</v>
      </c>
      <c r="AF122" s="3">
        <v>1</v>
      </c>
      <c r="AG122" s="3">
        <v>2</v>
      </c>
      <c r="AI122" s="3">
        <v>3</v>
      </c>
      <c r="AJ122" s="3">
        <v>4</v>
      </c>
      <c r="AL122" s="3">
        <v>6</v>
      </c>
      <c r="AN122" s="3">
        <v>4</v>
      </c>
      <c r="AO122" s="3">
        <v>1</v>
      </c>
      <c r="AP122" s="3">
        <v>2</v>
      </c>
      <c r="AQ122" s="3">
        <v>1</v>
      </c>
      <c r="AR122" s="3">
        <v>2</v>
      </c>
      <c r="AS122" s="3">
        <v>11</v>
      </c>
      <c r="AT122" s="3">
        <v>2</v>
      </c>
      <c r="AV122" s="3">
        <v>2</v>
      </c>
      <c r="AW122" s="3">
        <v>1</v>
      </c>
      <c r="AX122" s="3">
        <v>2</v>
      </c>
      <c r="BB122" s="3">
        <v>4</v>
      </c>
      <c r="BD122" s="3">
        <v>10</v>
      </c>
      <c r="BE122" s="3">
        <v>3</v>
      </c>
      <c r="BF122" s="3">
        <v>4</v>
      </c>
      <c r="BG122" s="3">
        <v>10</v>
      </c>
      <c r="BH122" s="3">
        <v>6</v>
      </c>
      <c r="BI122" s="3">
        <v>7</v>
      </c>
      <c r="BJ122" s="3">
        <v>7</v>
      </c>
      <c r="BK122" s="3">
        <v>11</v>
      </c>
      <c r="BL122" s="3">
        <v>11</v>
      </c>
      <c r="BM122" s="14">
        <f t="shared" si="22"/>
        <v>5.0677966101694913</v>
      </c>
      <c r="BN122" s="3">
        <f t="shared" si="23"/>
        <v>27</v>
      </c>
      <c r="BP122" s="3">
        <f t="shared" si="21"/>
        <v>29</v>
      </c>
      <c r="BQ122" s="18"/>
      <c r="BR122"/>
    </row>
    <row r="123" spans="1:70" ht="14" customHeight="1" x14ac:dyDescent="0.15">
      <c r="A123" s="3" t="s">
        <v>200</v>
      </c>
      <c r="B123" s="10" t="s">
        <v>201</v>
      </c>
      <c r="C123" s="5">
        <f t="shared" si="20"/>
        <v>285</v>
      </c>
      <c r="D123" s="13"/>
      <c r="E123" s="3">
        <v>2</v>
      </c>
      <c r="F123" s="3">
        <v>6</v>
      </c>
      <c r="G123" s="3">
        <v>5</v>
      </c>
      <c r="H123" s="3">
        <v>1</v>
      </c>
      <c r="I123" s="3">
        <v>4</v>
      </c>
      <c r="J123" s="3">
        <v>3</v>
      </c>
      <c r="K123" s="3">
        <v>1</v>
      </c>
      <c r="L123" s="3">
        <v>45</v>
      </c>
      <c r="M123" s="3">
        <v>6</v>
      </c>
      <c r="N123" s="3">
        <v>7</v>
      </c>
      <c r="O123" s="3">
        <v>11</v>
      </c>
      <c r="P123" s="3">
        <v>4</v>
      </c>
      <c r="Q123" s="3">
        <v>1</v>
      </c>
      <c r="R123" s="3">
        <v>4</v>
      </c>
      <c r="S123" s="3">
        <v>2</v>
      </c>
      <c r="T123" s="3">
        <v>1</v>
      </c>
      <c r="U123" s="3">
        <v>5</v>
      </c>
      <c r="W123" s="3">
        <v>3</v>
      </c>
      <c r="X123" s="3">
        <v>46</v>
      </c>
      <c r="Y123" s="3">
        <v>13</v>
      </c>
      <c r="Z123" s="3">
        <v>2</v>
      </c>
      <c r="AC123" s="3">
        <v>32</v>
      </c>
      <c r="AD123" s="3">
        <v>2</v>
      </c>
      <c r="AE123" s="3">
        <v>4</v>
      </c>
      <c r="AF123" s="3">
        <v>11</v>
      </c>
      <c r="AH123" s="3">
        <v>10</v>
      </c>
      <c r="AI123" s="3">
        <v>5</v>
      </c>
      <c r="AJ123" s="3">
        <v>3</v>
      </c>
      <c r="AK123" s="3">
        <v>2</v>
      </c>
      <c r="AS123" s="3">
        <v>5</v>
      </c>
      <c r="BD123" s="3">
        <v>4</v>
      </c>
      <c r="BE123" s="3">
        <v>1</v>
      </c>
      <c r="BF123" s="3">
        <v>4</v>
      </c>
      <c r="BG123" s="3">
        <v>3</v>
      </c>
      <c r="BH123" s="3">
        <v>14</v>
      </c>
      <c r="BI123" s="3">
        <v>7</v>
      </c>
      <c r="BJ123" s="3">
        <v>3</v>
      </c>
      <c r="BK123" s="3">
        <v>3</v>
      </c>
      <c r="BL123" s="3" t="s">
        <v>411</v>
      </c>
      <c r="BM123" s="14">
        <f t="shared" si="22"/>
        <v>4.7796610169491522</v>
      </c>
      <c r="BN123" s="3">
        <f t="shared" si="23"/>
        <v>46</v>
      </c>
      <c r="BP123" s="3">
        <f t="shared" si="21"/>
        <v>6</v>
      </c>
      <c r="BQ123" s="18"/>
      <c r="BR123"/>
    </row>
    <row r="124" spans="1:70" ht="14" customHeight="1" x14ac:dyDescent="0.15">
      <c r="A124" s="3" t="s">
        <v>202</v>
      </c>
      <c r="B124" s="10" t="s">
        <v>203</v>
      </c>
      <c r="C124" s="5">
        <f t="shared" si="20"/>
        <v>22</v>
      </c>
      <c r="D124" s="13"/>
      <c r="I124" s="3">
        <v>2</v>
      </c>
      <c r="L124" s="3">
        <v>3</v>
      </c>
      <c r="M124" s="3">
        <v>1</v>
      </c>
      <c r="N124" s="3">
        <v>1</v>
      </c>
      <c r="P124" s="3">
        <v>1</v>
      </c>
      <c r="U124" s="3">
        <v>1</v>
      </c>
      <c r="Z124" s="3">
        <v>1</v>
      </c>
      <c r="AE124" s="3">
        <v>1</v>
      </c>
      <c r="AM124" s="3">
        <v>1</v>
      </c>
      <c r="BB124" s="3">
        <v>1</v>
      </c>
      <c r="BE124" s="3">
        <v>3</v>
      </c>
      <c r="BG124" s="3">
        <v>2</v>
      </c>
      <c r="BH124" s="3">
        <v>1</v>
      </c>
      <c r="BJ124" s="3">
        <v>2</v>
      </c>
      <c r="BK124" s="3" t="s">
        <v>411</v>
      </c>
      <c r="BL124" s="3">
        <v>1</v>
      </c>
      <c r="BM124" s="14">
        <f t="shared" si="22"/>
        <v>0.3559322033898305</v>
      </c>
      <c r="BN124" s="3">
        <f t="shared" si="23"/>
        <v>3</v>
      </c>
      <c r="BP124" s="3">
        <f t="shared" si="21"/>
        <v>3</v>
      </c>
      <c r="BQ124" s="18"/>
      <c r="BR124"/>
    </row>
    <row r="125" spans="1:70" ht="14" customHeight="1" x14ac:dyDescent="0.15">
      <c r="A125" s="3" t="s">
        <v>204</v>
      </c>
      <c r="B125" s="10" t="s">
        <v>205</v>
      </c>
      <c r="C125" s="5">
        <f t="shared" si="20"/>
        <v>4578</v>
      </c>
      <c r="D125" s="13">
        <v>2</v>
      </c>
      <c r="E125" s="3">
        <v>7</v>
      </c>
      <c r="F125" s="3">
        <v>1</v>
      </c>
      <c r="G125" s="3">
        <v>36</v>
      </c>
      <c r="H125" s="3">
        <v>5</v>
      </c>
      <c r="I125" s="3">
        <v>19</v>
      </c>
      <c r="J125" s="3">
        <v>2</v>
      </c>
      <c r="K125" s="3">
        <v>33</v>
      </c>
      <c r="L125" s="3">
        <v>129</v>
      </c>
      <c r="M125" s="3">
        <v>105</v>
      </c>
      <c r="N125" s="3">
        <v>44</v>
      </c>
      <c r="O125" s="3">
        <v>46</v>
      </c>
      <c r="P125" s="3">
        <v>32</v>
      </c>
      <c r="Q125" s="3">
        <v>19</v>
      </c>
      <c r="R125" s="3">
        <v>49</v>
      </c>
      <c r="S125" s="3">
        <v>38</v>
      </c>
      <c r="T125" s="3">
        <v>51</v>
      </c>
      <c r="U125" s="3">
        <v>91</v>
      </c>
      <c r="V125" s="3">
        <v>31</v>
      </c>
      <c r="W125" s="3">
        <v>103</v>
      </c>
      <c r="X125" s="3">
        <v>66</v>
      </c>
      <c r="Y125" s="3">
        <v>14</v>
      </c>
      <c r="Z125" s="3">
        <v>158</v>
      </c>
      <c r="AA125" s="3">
        <v>22</v>
      </c>
      <c r="AB125" s="3">
        <v>49</v>
      </c>
      <c r="AC125" s="3">
        <v>54</v>
      </c>
      <c r="AD125" s="3">
        <v>58</v>
      </c>
      <c r="AE125" s="3">
        <v>44</v>
      </c>
      <c r="AF125" s="3">
        <v>23</v>
      </c>
      <c r="AG125" s="3">
        <v>14</v>
      </c>
      <c r="AH125" s="3">
        <v>35</v>
      </c>
      <c r="AI125" s="3">
        <v>143</v>
      </c>
      <c r="AJ125" s="3">
        <v>43</v>
      </c>
      <c r="AK125" s="3">
        <v>72</v>
      </c>
      <c r="AL125" s="3">
        <v>87</v>
      </c>
      <c r="AM125" s="3">
        <v>44</v>
      </c>
      <c r="AN125" s="3">
        <v>65</v>
      </c>
      <c r="AO125" s="3">
        <v>31</v>
      </c>
      <c r="AP125" s="3">
        <v>10</v>
      </c>
      <c r="AQ125" s="3">
        <v>19</v>
      </c>
      <c r="AR125" s="3">
        <v>59</v>
      </c>
      <c r="AS125" s="3">
        <v>59</v>
      </c>
      <c r="AT125" s="3">
        <v>35</v>
      </c>
      <c r="AU125" s="3">
        <v>39</v>
      </c>
      <c r="AV125" s="3">
        <v>32</v>
      </c>
      <c r="AW125" s="3">
        <v>72</v>
      </c>
      <c r="AX125" s="3">
        <v>73</v>
      </c>
      <c r="AY125" s="3">
        <v>33</v>
      </c>
      <c r="AZ125" s="3">
        <v>5</v>
      </c>
      <c r="BA125" s="3">
        <v>58</v>
      </c>
      <c r="BB125" s="3">
        <v>12</v>
      </c>
      <c r="BC125" s="3">
        <v>27</v>
      </c>
      <c r="BD125" s="3">
        <v>52</v>
      </c>
      <c r="BE125" s="3">
        <v>135</v>
      </c>
      <c r="BF125" s="3">
        <v>191</v>
      </c>
      <c r="BG125" s="3">
        <v>134</v>
      </c>
      <c r="BH125" s="3">
        <v>226</v>
      </c>
      <c r="BI125" s="3">
        <v>413</v>
      </c>
      <c r="BJ125" s="3">
        <v>148</v>
      </c>
      <c r="BK125" s="3">
        <v>462</v>
      </c>
      <c r="BL125" s="3">
        <v>419</v>
      </c>
      <c r="BM125" s="14">
        <f t="shared" si="22"/>
        <v>62.66101694915254</v>
      </c>
      <c r="BN125" s="3">
        <f t="shared" si="23"/>
        <v>413</v>
      </c>
      <c r="BP125" s="3">
        <f t="shared" si="21"/>
        <v>1029</v>
      </c>
      <c r="BQ125" s="18"/>
      <c r="BR125"/>
    </row>
    <row r="126" spans="1:70" ht="14" customHeight="1" x14ac:dyDescent="0.15">
      <c r="A126" s="3" t="s">
        <v>206</v>
      </c>
      <c r="B126" s="10" t="s">
        <v>207</v>
      </c>
      <c r="C126" s="5">
        <f t="shared" si="20"/>
        <v>519</v>
      </c>
      <c r="D126" s="13">
        <v>1</v>
      </c>
      <c r="E126" s="3">
        <v>1</v>
      </c>
      <c r="F126" s="3">
        <v>7</v>
      </c>
      <c r="G126" s="3">
        <v>7</v>
      </c>
      <c r="H126" s="3">
        <v>1</v>
      </c>
      <c r="I126" s="3">
        <v>5</v>
      </c>
      <c r="K126" s="3">
        <v>3</v>
      </c>
      <c r="L126" s="3">
        <v>28</v>
      </c>
      <c r="M126" s="3">
        <v>32</v>
      </c>
      <c r="N126" s="3">
        <v>25</v>
      </c>
      <c r="O126" s="3">
        <v>16</v>
      </c>
      <c r="P126" s="3">
        <v>12</v>
      </c>
      <c r="Q126" s="3">
        <v>4</v>
      </c>
      <c r="R126" s="3">
        <v>2</v>
      </c>
      <c r="S126" s="3">
        <v>3</v>
      </c>
      <c r="T126" s="3">
        <v>4</v>
      </c>
      <c r="U126" s="3">
        <v>31</v>
      </c>
      <c r="V126" s="3">
        <v>9</v>
      </c>
      <c r="W126" s="3">
        <v>37</v>
      </c>
      <c r="X126" s="3">
        <v>9</v>
      </c>
      <c r="Y126" s="3">
        <v>3</v>
      </c>
      <c r="Z126" s="3">
        <v>23</v>
      </c>
      <c r="AA126" s="3">
        <v>8</v>
      </c>
      <c r="AB126" s="3">
        <v>8</v>
      </c>
      <c r="AC126" s="3">
        <v>14</v>
      </c>
      <c r="AD126" s="3">
        <v>8</v>
      </c>
      <c r="AE126" s="3">
        <v>9</v>
      </c>
      <c r="AF126" s="3">
        <v>12</v>
      </c>
      <c r="AG126" s="3">
        <v>7</v>
      </c>
      <c r="AH126" s="3">
        <v>3</v>
      </c>
      <c r="AI126" s="3">
        <v>12</v>
      </c>
      <c r="AJ126" s="3">
        <v>21</v>
      </c>
      <c r="AK126" s="3">
        <v>3</v>
      </c>
      <c r="AL126" s="3">
        <v>7</v>
      </c>
      <c r="AM126" s="3">
        <v>13</v>
      </c>
      <c r="AN126" s="3">
        <v>6</v>
      </c>
      <c r="AP126" s="3">
        <v>1</v>
      </c>
      <c r="AQ126" s="3">
        <v>1</v>
      </c>
      <c r="AR126" s="3">
        <v>3</v>
      </c>
      <c r="AS126" s="3">
        <v>4</v>
      </c>
      <c r="AT126" s="3">
        <v>12</v>
      </c>
      <c r="AU126" s="3">
        <v>1</v>
      </c>
      <c r="AW126" s="3">
        <v>5</v>
      </c>
      <c r="AX126" s="3">
        <v>2</v>
      </c>
      <c r="BA126" s="3">
        <v>3</v>
      </c>
      <c r="BC126" s="3">
        <v>3</v>
      </c>
      <c r="BD126" s="3">
        <v>4</v>
      </c>
      <c r="BE126" s="3">
        <v>5</v>
      </c>
      <c r="BF126" s="3">
        <v>3</v>
      </c>
      <c r="BG126" s="3">
        <v>10</v>
      </c>
      <c r="BH126" s="3">
        <v>12</v>
      </c>
      <c r="BI126" s="3">
        <v>16</v>
      </c>
      <c r="BJ126" s="3">
        <v>10</v>
      </c>
      <c r="BK126" s="3">
        <v>16</v>
      </c>
      <c r="BL126" s="3">
        <v>14</v>
      </c>
      <c r="BM126" s="14">
        <f t="shared" si="22"/>
        <v>8.2881355932203391</v>
      </c>
      <c r="BN126" s="3">
        <f t="shared" si="23"/>
        <v>37</v>
      </c>
      <c r="BP126" s="3">
        <f t="shared" si="21"/>
        <v>40</v>
      </c>
      <c r="BQ126" s="18"/>
      <c r="BR126"/>
    </row>
    <row r="127" spans="1:70" ht="14" customHeight="1" x14ac:dyDescent="0.15">
      <c r="A127" s="3" t="s">
        <v>208</v>
      </c>
      <c r="B127" s="10" t="s">
        <v>209</v>
      </c>
      <c r="C127" s="5">
        <f t="shared" si="20"/>
        <v>15693</v>
      </c>
      <c r="D127" s="13">
        <v>20</v>
      </c>
      <c r="E127" s="3">
        <v>30</v>
      </c>
      <c r="F127" s="3">
        <v>27</v>
      </c>
      <c r="G127" s="3">
        <v>127</v>
      </c>
      <c r="H127" s="3">
        <v>7</v>
      </c>
      <c r="I127" s="3">
        <v>136</v>
      </c>
      <c r="J127" s="3">
        <v>3</v>
      </c>
      <c r="K127" s="3">
        <v>111</v>
      </c>
      <c r="L127" s="3">
        <v>419</v>
      </c>
      <c r="M127" s="3">
        <v>640</v>
      </c>
      <c r="N127" s="3">
        <v>266</v>
      </c>
      <c r="O127" s="3">
        <v>178</v>
      </c>
      <c r="P127" s="3">
        <v>178</v>
      </c>
      <c r="Q127" s="3">
        <v>69</v>
      </c>
      <c r="R127" s="3">
        <v>247</v>
      </c>
      <c r="S127" s="3">
        <v>78</v>
      </c>
      <c r="T127" s="3">
        <v>320</v>
      </c>
      <c r="U127" s="3">
        <v>278</v>
      </c>
      <c r="V127" s="3">
        <v>343</v>
      </c>
      <c r="W127" s="3">
        <v>557</v>
      </c>
      <c r="X127" s="3">
        <v>194</v>
      </c>
      <c r="Y127" s="3">
        <v>135</v>
      </c>
      <c r="Z127" s="3">
        <v>570</v>
      </c>
      <c r="AA127" s="3">
        <v>108</v>
      </c>
      <c r="AB127" s="3">
        <v>256</v>
      </c>
      <c r="AC127" s="3">
        <v>230</v>
      </c>
      <c r="AD127" s="3">
        <v>171</v>
      </c>
      <c r="AE127" s="3">
        <v>254</v>
      </c>
      <c r="AF127" s="3">
        <v>184</v>
      </c>
      <c r="AG127" s="3">
        <v>198</v>
      </c>
      <c r="AH127" s="3">
        <v>50</v>
      </c>
      <c r="AI127" s="3">
        <v>376</v>
      </c>
      <c r="AJ127" s="3">
        <v>284</v>
      </c>
      <c r="AK127" s="3">
        <v>224</v>
      </c>
      <c r="AL127" s="3">
        <v>160</v>
      </c>
      <c r="AM127" s="3">
        <v>163</v>
      </c>
      <c r="AN127" s="3">
        <v>171</v>
      </c>
      <c r="AO127" s="3">
        <v>87</v>
      </c>
      <c r="AP127" s="3">
        <v>134</v>
      </c>
      <c r="AQ127" s="3">
        <v>173</v>
      </c>
      <c r="AR127" s="3">
        <v>152</v>
      </c>
      <c r="AS127" s="3">
        <v>262</v>
      </c>
      <c r="AT127" s="3">
        <v>104</v>
      </c>
      <c r="AU127" s="3">
        <v>96</v>
      </c>
      <c r="AV127" s="3">
        <v>146</v>
      </c>
      <c r="AW127" s="3">
        <v>161</v>
      </c>
      <c r="AX127" s="3">
        <v>131</v>
      </c>
      <c r="AY127" s="3">
        <v>67</v>
      </c>
      <c r="AZ127" s="3">
        <v>12</v>
      </c>
      <c r="BA127" s="3">
        <v>115</v>
      </c>
      <c r="BB127" s="3">
        <v>107</v>
      </c>
      <c r="BC127" s="3">
        <v>103</v>
      </c>
      <c r="BD127" s="3">
        <v>325</v>
      </c>
      <c r="BE127" s="3">
        <v>418</v>
      </c>
      <c r="BF127" s="3">
        <v>638</v>
      </c>
      <c r="BG127" s="3">
        <v>534</v>
      </c>
      <c r="BH127" s="3">
        <v>671</v>
      </c>
      <c r="BI127" s="3">
        <v>889</v>
      </c>
      <c r="BJ127" s="3">
        <v>729</v>
      </c>
      <c r="BK127" s="3">
        <v>839</v>
      </c>
      <c r="BL127" s="3">
        <v>1038</v>
      </c>
      <c r="BM127" s="14">
        <f t="shared" si="22"/>
        <v>234.16949152542372</v>
      </c>
      <c r="BN127" s="3">
        <f t="shared" si="23"/>
        <v>889</v>
      </c>
      <c r="BP127" s="3">
        <f t="shared" si="21"/>
        <v>2606</v>
      </c>
      <c r="BQ127" s="18"/>
      <c r="BR127"/>
    </row>
    <row r="128" spans="1:70" ht="14" customHeight="1" x14ac:dyDescent="0.15">
      <c r="A128" s="3" t="s">
        <v>210</v>
      </c>
      <c r="B128" s="10" t="s">
        <v>211</v>
      </c>
      <c r="C128" s="5">
        <f t="shared" si="20"/>
        <v>3360</v>
      </c>
      <c r="D128" s="13">
        <v>2</v>
      </c>
      <c r="E128" s="3">
        <v>4</v>
      </c>
      <c r="F128" s="3">
        <v>2</v>
      </c>
      <c r="G128" s="3">
        <v>9</v>
      </c>
      <c r="I128" s="3">
        <v>12</v>
      </c>
      <c r="J128" s="3">
        <v>19</v>
      </c>
      <c r="K128" s="3">
        <v>55</v>
      </c>
      <c r="L128" s="3">
        <v>92</v>
      </c>
      <c r="M128" s="3">
        <v>93</v>
      </c>
      <c r="N128" s="3">
        <v>88</v>
      </c>
      <c r="O128" s="3">
        <v>45</v>
      </c>
      <c r="P128" s="3">
        <v>42</v>
      </c>
      <c r="Q128" s="3">
        <v>14</v>
      </c>
      <c r="R128" s="3">
        <v>90</v>
      </c>
      <c r="S128" s="3">
        <v>12</v>
      </c>
      <c r="T128" s="3">
        <v>101</v>
      </c>
      <c r="U128" s="3">
        <v>172</v>
      </c>
      <c r="V128" s="3">
        <v>145</v>
      </c>
      <c r="W128" s="3">
        <v>165</v>
      </c>
      <c r="X128" s="3">
        <v>55</v>
      </c>
      <c r="Y128" s="3">
        <v>21</v>
      </c>
      <c r="Z128" s="3">
        <v>165</v>
      </c>
      <c r="AA128" s="3">
        <v>22</v>
      </c>
      <c r="AB128" s="3">
        <v>44</v>
      </c>
      <c r="AC128" s="3">
        <v>60</v>
      </c>
      <c r="AD128" s="3">
        <v>45</v>
      </c>
      <c r="AE128" s="3">
        <v>34</v>
      </c>
      <c r="AF128" s="3">
        <v>44</v>
      </c>
      <c r="AG128" s="3">
        <v>38</v>
      </c>
      <c r="AH128" s="3">
        <v>19</v>
      </c>
      <c r="AI128" s="3">
        <v>77</v>
      </c>
      <c r="AJ128" s="3">
        <v>57</v>
      </c>
      <c r="AK128" s="3">
        <v>31</v>
      </c>
      <c r="AL128" s="3">
        <v>39</v>
      </c>
      <c r="AM128" s="3">
        <v>49</v>
      </c>
      <c r="AN128" s="3">
        <v>31</v>
      </c>
      <c r="AO128" s="3">
        <v>12</v>
      </c>
      <c r="AP128" s="3">
        <v>14</v>
      </c>
      <c r="AQ128" s="3">
        <v>31</v>
      </c>
      <c r="AR128" s="3">
        <v>10</v>
      </c>
      <c r="AS128" s="3">
        <v>57</v>
      </c>
      <c r="AT128" s="3">
        <v>8</v>
      </c>
      <c r="AU128" s="3">
        <v>23</v>
      </c>
      <c r="AV128" s="3">
        <v>21</v>
      </c>
      <c r="AW128" s="3">
        <v>78</v>
      </c>
      <c r="AX128" s="3">
        <v>38</v>
      </c>
      <c r="AY128" s="3">
        <v>23</v>
      </c>
      <c r="AZ128" s="3">
        <v>6</v>
      </c>
      <c r="BA128" s="3">
        <v>11</v>
      </c>
      <c r="BB128" s="3">
        <v>1</v>
      </c>
      <c r="BC128" s="3">
        <v>12</v>
      </c>
      <c r="BD128" s="3">
        <v>23</v>
      </c>
      <c r="BE128" s="3">
        <v>42</v>
      </c>
      <c r="BF128" s="3">
        <v>69</v>
      </c>
      <c r="BG128" s="3">
        <v>74</v>
      </c>
      <c r="BH128" s="3">
        <v>103</v>
      </c>
      <c r="BI128" s="3">
        <v>170</v>
      </c>
      <c r="BJ128" s="3">
        <v>129</v>
      </c>
      <c r="BK128" s="3">
        <v>249</v>
      </c>
      <c r="BL128" s="3">
        <v>163</v>
      </c>
      <c r="BM128" s="14">
        <f t="shared" si="22"/>
        <v>49.966101694915253</v>
      </c>
      <c r="BN128" s="3">
        <f t="shared" si="23"/>
        <v>172</v>
      </c>
      <c r="BP128" s="3">
        <f t="shared" si="21"/>
        <v>541</v>
      </c>
      <c r="BQ128" s="18"/>
      <c r="BR128"/>
    </row>
    <row r="129" spans="1:70" ht="14" customHeight="1" x14ac:dyDescent="0.15">
      <c r="A129" s="3" t="s">
        <v>212</v>
      </c>
      <c r="B129" s="10" t="s">
        <v>213</v>
      </c>
      <c r="C129" s="5">
        <f t="shared" si="20"/>
        <v>227</v>
      </c>
      <c r="D129" s="13"/>
      <c r="E129" s="3">
        <v>1</v>
      </c>
      <c r="G129" s="3">
        <v>1</v>
      </c>
      <c r="I129" s="3">
        <v>1</v>
      </c>
      <c r="K129" s="3">
        <v>2</v>
      </c>
      <c r="L129" s="3">
        <v>7</v>
      </c>
      <c r="M129" s="3">
        <v>1</v>
      </c>
      <c r="N129" s="3">
        <v>7</v>
      </c>
      <c r="Q129" s="3">
        <v>1</v>
      </c>
      <c r="S129" s="3">
        <v>1</v>
      </c>
      <c r="U129" s="3">
        <v>6</v>
      </c>
      <c r="W129" s="3">
        <v>4</v>
      </c>
      <c r="X129" s="3">
        <v>5</v>
      </c>
      <c r="Y129" s="3">
        <v>1</v>
      </c>
      <c r="Z129" s="3">
        <v>11</v>
      </c>
      <c r="AB129" s="3">
        <v>6</v>
      </c>
      <c r="AC129" s="3">
        <v>3</v>
      </c>
      <c r="AD129" s="3">
        <v>2</v>
      </c>
      <c r="AE129" s="3">
        <v>2</v>
      </c>
      <c r="AF129" s="3">
        <v>8</v>
      </c>
      <c r="AG129" s="3">
        <v>2</v>
      </c>
      <c r="AH129" s="3">
        <v>3</v>
      </c>
      <c r="AI129" s="3">
        <v>10</v>
      </c>
      <c r="AJ129" s="3">
        <v>13</v>
      </c>
      <c r="AK129" s="3">
        <v>5</v>
      </c>
      <c r="AL129" s="3">
        <v>3</v>
      </c>
      <c r="AM129" s="3">
        <v>4</v>
      </c>
      <c r="AN129" s="3">
        <v>9</v>
      </c>
      <c r="AP129" s="3">
        <v>4</v>
      </c>
      <c r="AQ129" s="3">
        <v>2</v>
      </c>
      <c r="AR129" s="3">
        <v>8</v>
      </c>
      <c r="AS129" s="3">
        <v>2</v>
      </c>
      <c r="AT129" s="3">
        <v>4</v>
      </c>
      <c r="AU129" s="3">
        <v>1</v>
      </c>
      <c r="AV129" s="3">
        <v>1</v>
      </c>
      <c r="AW129" s="3">
        <v>2</v>
      </c>
      <c r="AX129" s="3">
        <v>4</v>
      </c>
      <c r="AY129" s="3">
        <v>1</v>
      </c>
      <c r="BA129" s="3">
        <v>4</v>
      </c>
      <c r="BB129" s="3">
        <v>2</v>
      </c>
      <c r="BC129" s="3">
        <v>6</v>
      </c>
      <c r="BD129" s="3">
        <v>1</v>
      </c>
      <c r="BE129" s="3">
        <v>12</v>
      </c>
      <c r="BF129" s="3">
        <v>5</v>
      </c>
      <c r="BG129" s="3">
        <v>6</v>
      </c>
      <c r="BH129" s="3">
        <v>8</v>
      </c>
      <c r="BI129" s="3">
        <v>11</v>
      </c>
      <c r="BJ129" s="3">
        <v>9</v>
      </c>
      <c r="BK129" s="3">
        <v>7</v>
      </c>
      <c r="BL129" s="3">
        <v>8</v>
      </c>
      <c r="BM129" s="14">
        <f t="shared" si="22"/>
        <v>3.593220338983051</v>
      </c>
      <c r="BN129" s="3">
        <f t="shared" si="23"/>
        <v>13</v>
      </c>
      <c r="BP129" s="3">
        <f t="shared" si="21"/>
        <v>24</v>
      </c>
      <c r="BQ129" s="18"/>
      <c r="BR129"/>
    </row>
    <row r="130" spans="1:70" ht="14" customHeight="1" x14ac:dyDescent="0.15">
      <c r="A130" s="3" t="s">
        <v>214</v>
      </c>
      <c r="B130" s="10" t="s">
        <v>215</v>
      </c>
      <c r="C130" s="5">
        <f t="shared" si="20"/>
        <v>57</v>
      </c>
      <c r="D130" s="13"/>
      <c r="E130" s="3">
        <v>1</v>
      </c>
      <c r="H130" s="3">
        <v>1</v>
      </c>
      <c r="M130" s="3">
        <v>1</v>
      </c>
      <c r="N130" s="3">
        <v>3</v>
      </c>
      <c r="O130" s="3">
        <v>1</v>
      </c>
      <c r="T130" s="3">
        <v>1</v>
      </c>
      <c r="U130" s="3">
        <v>2</v>
      </c>
      <c r="V130" s="3">
        <v>2</v>
      </c>
      <c r="W130" s="3">
        <v>5</v>
      </c>
      <c r="Z130" s="3">
        <v>2</v>
      </c>
      <c r="AA130" s="3">
        <v>2</v>
      </c>
      <c r="AB130" s="3">
        <v>2</v>
      </c>
      <c r="AC130" s="3">
        <v>5</v>
      </c>
      <c r="AG130" s="3">
        <v>2</v>
      </c>
      <c r="AK130" s="3">
        <v>1</v>
      </c>
      <c r="AM130" s="3">
        <v>2</v>
      </c>
      <c r="AO130" s="3">
        <v>1</v>
      </c>
      <c r="AQ130" s="3">
        <v>2</v>
      </c>
      <c r="AS130" s="3">
        <v>3</v>
      </c>
      <c r="AU130" s="3">
        <v>1</v>
      </c>
      <c r="AY130" s="3">
        <v>1</v>
      </c>
      <c r="BD130" s="3">
        <v>1</v>
      </c>
      <c r="BE130" s="3">
        <v>3</v>
      </c>
      <c r="BF130" s="3">
        <v>1</v>
      </c>
      <c r="BG130" s="3">
        <v>4</v>
      </c>
      <c r="BH130" s="3">
        <v>4</v>
      </c>
      <c r="BK130" s="3">
        <v>2</v>
      </c>
      <c r="BL130" s="3">
        <v>1</v>
      </c>
      <c r="BM130" s="14">
        <f t="shared" si="22"/>
        <v>0.9152542372881356</v>
      </c>
      <c r="BN130" s="3">
        <f t="shared" si="23"/>
        <v>5</v>
      </c>
      <c r="BP130" s="3">
        <f t="shared" si="21"/>
        <v>3</v>
      </c>
      <c r="BQ130" s="18"/>
      <c r="BR130"/>
    </row>
    <row r="131" spans="1:70" ht="14" customHeight="1" x14ac:dyDescent="0.15">
      <c r="A131" s="3" t="s">
        <v>216</v>
      </c>
      <c r="B131" s="10" t="s">
        <v>217</v>
      </c>
      <c r="C131" s="5">
        <f t="shared" si="20"/>
        <v>6</v>
      </c>
      <c r="D131" s="13"/>
      <c r="X131" s="3">
        <v>1</v>
      </c>
      <c r="AD131" s="3">
        <v>1</v>
      </c>
      <c r="AS131" s="3">
        <v>2</v>
      </c>
      <c r="BI131" s="3">
        <v>1</v>
      </c>
      <c r="BK131" s="3">
        <v>1</v>
      </c>
      <c r="BL131" s="3" t="s">
        <v>411</v>
      </c>
      <c r="BM131" s="14">
        <f t="shared" si="22"/>
        <v>8.4745762711864403E-2</v>
      </c>
      <c r="BN131" s="3">
        <f t="shared" si="23"/>
        <v>2</v>
      </c>
      <c r="BP131" s="3">
        <f t="shared" si="21"/>
        <v>1</v>
      </c>
      <c r="BQ131" s="18"/>
      <c r="BR131"/>
    </row>
    <row r="132" spans="1:70" ht="14" customHeight="1" x14ac:dyDescent="0.15">
      <c r="A132" s="3" t="s">
        <v>218</v>
      </c>
      <c r="B132" s="10" t="s">
        <v>219</v>
      </c>
      <c r="C132" s="5">
        <f t="shared" si="20"/>
        <v>407</v>
      </c>
      <c r="D132" s="13"/>
      <c r="E132" s="3">
        <v>4</v>
      </c>
      <c r="G132" s="3">
        <v>1</v>
      </c>
      <c r="H132" s="3">
        <v>7</v>
      </c>
      <c r="I132" s="3">
        <v>2</v>
      </c>
      <c r="J132" s="3">
        <v>3</v>
      </c>
      <c r="K132" s="3">
        <v>1</v>
      </c>
      <c r="L132" s="3">
        <v>5</v>
      </c>
      <c r="M132" s="3">
        <v>1</v>
      </c>
      <c r="N132" s="3">
        <v>1</v>
      </c>
      <c r="O132" s="3">
        <v>3</v>
      </c>
      <c r="P132" s="3">
        <v>1</v>
      </c>
      <c r="U132" s="3">
        <v>2</v>
      </c>
      <c r="V132" s="3">
        <v>7</v>
      </c>
      <c r="W132" s="3">
        <v>6</v>
      </c>
      <c r="X132" s="3">
        <v>3</v>
      </c>
      <c r="Y132" s="3">
        <v>3</v>
      </c>
      <c r="Z132" s="3">
        <v>4</v>
      </c>
      <c r="AB132" s="3">
        <v>1</v>
      </c>
      <c r="AC132" s="3">
        <v>1</v>
      </c>
      <c r="AD132" s="3">
        <v>1</v>
      </c>
      <c r="AE132" s="3">
        <v>1</v>
      </c>
      <c r="AF132" s="3">
        <v>2</v>
      </c>
      <c r="AI132" s="3">
        <v>2</v>
      </c>
      <c r="AK132" s="3">
        <v>2</v>
      </c>
      <c r="AL132" s="3">
        <v>1</v>
      </c>
      <c r="AM132" s="3">
        <v>5</v>
      </c>
      <c r="AN132" s="3">
        <v>2</v>
      </c>
      <c r="AO132" s="3">
        <v>2</v>
      </c>
      <c r="AP132" s="3">
        <v>1</v>
      </c>
      <c r="AQ132" s="3">
        <v>5</v>
      </c>
      <c r="AR132" s="3">
        <v>1</v>
      </c>
      <c r="AS132" s="3">
        <v>23</v>
      </c>
      <c r="AT132" s="3">
        <v>19</v>
      </c>
      <c r="AU132" s="3">
        <v>20</v>
      </c>
      <c r="AV132" s="3">
        <v>21</v>
      </c>
      <c r="AW132" s="3">
        <v>17</v>
      </c>
      <c r="AX132" s="3">
        <v>14</v>
      </c>
      <c r="AY132" s="3">
        <v>13</v>
      </c>
      <c r="AZ132" s="3">
        <v>2</v>
      </c>
      <c r="BA132" s="3">
        <v>10</v>
      </c>
      <c r="BC132" s="3">
        <v>15</v>
      </c>
      <c r="BD132" s="3">
        <v>12</v>
      </c>
      <c r="BE132" s="3">
        <v>26</v>
      </c>
      <c r="BF132" s="3">
        <v>9</v>
      </c>
      <c r="BG132" s="3">
        <v>15</v>
      </c>
      <c r="BH132" s="3">
        <v>18</v>
      </c>
      <c r="BI132" s="3">
        <v>19</v>
      </c>
      <c r="BJ132" s="3">
        <v>13</v>
      </c>
      <c r="BK132" s="3">
        <v>30</v>
      </c>
      <c r="BL132" s="3">
        <v>30</v>
      </c>
      <c r="BM132" s="14">
        <f t="shared" si="22"/>
        <v>5.8813559322033901</v>
      </c>
      <c r="BN132" s="3">
        <f t="shared" si="23"/>
        <v>26</v>
      </c>
      <c r="BP132" s="3">
        <f t="shared" si="21"/>
        <v>73</v>
      </c>
      <c r="BQ132" s="18"/>
      <c r="BR132"/>
    </row>
    <row r="133" spans="1:70" ht="14" customHeight="1" x14ac:dyDescent="0.15">
      <c r="A133" s="3" t="s">
        <v>224</v>
      </c>
      <c r="B133" s="10" t="s">
        <v>225</v>
      </c>
      <c r="C133" s="5">
        <f t="shared" ref="C133:C196" si="24">SUM(D133:BL133)</f>
        <v>511</v>
      </c>
      <c r="D133" s="13">
        <v>1</v>
      </c>
      <c r="E133" s="3">
        <v>4</v>
      </c>
      <c r="G133" s="3">
        <v>2</v>
      </c>
      <c r="H133" s="3">
        <v>8</v>
      </c>
      <c r="I133" s="3">
        <v>4</v>
      </c>
      <c r="J133" s="3">
        <v>2</v>
      </c>
      <c r="K133" s="3">
        <v>2</v>
      </c>
      <c r="L133" s="3">
        <v>5</v>
      </c>
      <c r="M133" s="3">
        <v>4</v>
      </c>
      <c r="N133" s="3">
        <v>5</v>
      </c>
      <c r="O133" s="3">
        <v>1</v>
      </c>
      <c r="P133" s="3">
        <v>5</v>
      </c>
      <c r="Q133" s="3">
        <v>2</v>
      </c>
      <c r="R133" s="3">
        <v>2</v>
      </c>
      <c r="S133" s="3">
        <v>3</v>
      </c>
      <c r="T133" s="3">
        <v>3</v>
      </c>
      <c r="U133" s="3">
        <v>10</v>
      </c>
      <c r="V133" s="3">
        <v>6</v>
      </c>
      <c r="W133" s="3">
        <v>8</v>
      </c>
      <c r="X133" s="3">
        <v>9</v>
      </c>
      <c r="Y133" s="3">
        <v>1</v>
      </c>
      <c r="Z133" s="3">
        <v>1</v>
      </c>
      <c r="AA133" s="3">
        <v>5</v>
      </c>
      <c r="AB133" s="3">
        <v>9</v>
      </c>
      <c r="AC133" s="3">
        <v>4</v>
      </c>
      <c r="AE133" s="3">
        <v>2</v>
      </c>
      <c r="AF133" s="3">
        <v>1</v>
      </c>
      <c r="AG133" s="3">
        <v>2</v>
      </c>
      <c r="AH133" s="3">
        <v>5</v>
      </c>
      <c r="AI133" s="3">
        <v>2</v>
      </c>
      <c r="AK133" s="3">
        <v>4</v>
      </c>
      <c r="AL133" s="3">
        <v>3</v>
      </c>
      <c r="AM133" s="3">
        <v>11</v>
      </c>
      <c r="AN133" s="3">
        <v>13</v>
      </c>
      <c r="AO133" s="3">
        <v>9</v>
      </c>
      <c r="AP133" s="3">
        <v>3</v>
      </c>
      <c r="AQ133" s="3">
        <v>9</v>
      </c>
      <c r="AR133" s="3">
        <v>1</v>
      </c>
      <c r="AS133" s="3">
        <v>29</v>
      </c>
      <c r="AT133" s="3">
        <v>30</v>
      </c>
      <c r="AU133" s="3">
        <v>25</v>
      </c>
      <c r="AV133" s="3">
        <v>22</v>
      </c>
      <c r="AW133" s="3">
        <v>18</v>
      </c>
      <c r="AX133" s="3">
        <v>8</v>
      </c>
      <c r="AY133" s="3">
        <v>25</v>
      </c>
      <c r="AZ133" s="3">
        <v>4</v>
      </c>
      <c r="BA133" s="3">
        <v>17</v>
      </c>
      <c r="BB133" s="3">
        <v>2</v>
      </c>
      <c r="BC133" s="3">
        <v>9</v>
      </c>
      <c r="BD133" s="3">
        <v>26</v>
      </c>
      <c r="BE133" s="3">
        <v>17</v>
      </c>
      <c r="BF133" s="3">
        <v>10</v>
      </c>
      <c r="BG133" s="3">
        <v>14</v>
      </c>
      <c r="BH133" s="3">
        <v>25</v>
      </c>
      <c r="BI133" s="3">
        <v>15</v>
      </c>
      <c r="BJ133" s="3">
        <v>13</v>
      </c>
      <c r="BK133" s="3">
        <v>15</v>
      </c>
      <c r="BL133" s="3">
        <v>16</v>
      </c>
      <c r="BM133" s="14">
        <f t="shared" si="22"/>
        <v>8.1355932203389827</v>
      </c>
      <c r="BN133" s="3">
        <f t="shared" si="23"/>
        <v>30</v>
      </c>
      <c r="BP133" s="3">
        <f t="shared" ref="BP133:BP196" si="25">SUM(BJ133:BL133)</f>
        <v>44</v>
      </c>
      <c r="BQ133" s="18"/>
      <c r="BR133"/>
    </row>
    <row r="134" spans="1:70" ht="14" customHeight="1" x14ac:dyDescent="0.15">
      <c r="A134" s="3" t="s">
        <v>222</v>
      </c>
      <c r="B134" s="10" t="s">
        <v>223</v>
      </c>
      <c r="C134" s="5">
        <f t="shared" si="24"/>
        <v>176</v>
      </c>
      <c r="D134" s="13"/>
      <c r="G134" s="3">
        <v>1</v>
      </c>
      <c r="N134" s="3">
        <v>1</v>
      </c>
      <c r="U134" s="3">
        <v>4</v>
      </c>
      <c r="W134" s="3">
        <v>10</v>
      </c>
      <c r="X134" s="3">
        <v>1</v>
      </c>
      <c r="Y134" s="3">
        <v>1</v>
      </c>
      <c r="AA134" s="3">
        <v>5</v>
      </c>
      <c r="AB134" s="3">
        <v>7</v>
      </c>
      <c r="AC134" s="3">
        <v>1</v>
      </c>
      <c r="AD134" s="3">
        <v>1</v>
      </c>
      <c r="AE134" s="3">
        <v>1</v>
      </c>
      <c r="AF134" s="3">
        <v>1</v>
      </c>
      <c r="AH134" s="3">
        <v>2</v>
      </c>
      <c r="AJ134" s="3">
        <v>1</v>
      </c>
      <c r="AL134" s="3">
        <v>1</v>
      </c>
      <c r="AM134" s="3">
        <v>2</v>
      </c>
      <c r="AN134" s="3">
        <v>3</v>
      </c>
      <c r="AO134" s="3">
        <v>1</v>
      </c>
      <c r="AP134" s="3">
        <v>1</v>
      </c>
      <c r="AQ134" s="3">
        <v>4</v>
      </c>
      <c r="AS134" s="3">
        <v>13</v>
      </c>
      <c r="AU134" s="3">
        <v>4</v>
      </c>
      <c r="AV134" s="3">
        <v>10</v>
      </c>
      <c r="AW134" s="3">
        <v>14</v>
      </c>
      <c r="AX134" s="3">
        <v>1</v>
      </c>
      <c r="AY134" s="3">
        <v>8</v>
      </c>
      <c r="AZ134" s="3">
        <v>1</v>
      </c>
      <c r="BA134" s="3">
        <v>2</v>
      </c>
      <c r="BC134" s="3">
        <v>1</v>
      </c>
      <c r="BD134" s="3">
        <v>3</v>
      </c>
      <c r="BE134" s="3">
        <v>10</v>
      </c>
      <c r="BF134" s="3">
        <v>3</v>
      </c>
      <c r="BG134" s="3">
        <v>2</v>
      </c>
      <c r="BH134" s="3">
        <v>5</v>
      </c>
      <c r="BI134" s="3">
        <v>29</v>
      </c>
      <c r="BJ134" s="3">
        <v>7</v>
      </c>
      <c r="BK134" s="3">
        <v>13</v>
      </c>
      <c r="BL134" s="3">
        <v>1</v>
      </c>
      <c r="BM134" s="14">
        <f t="shared" si="22"/>
        <v>2.7457627118644066</v>
      </c>
      <c r="BN134" s="3">
        <f t="shared" si="23"/>
        <v>29</v>
      </c>
      <c r="BP134" s="3">
        <f t="shared" si="25"/>
        <v>21</v>
      </c>
      <c r="BQ134" s="18"/>
      <c r="BR134"/>
    </row>
    <row r="135" spans="1:70" ht="14" customHeight="1" x14ac:dyDescent="0.15">
      <c r="A135" s="3" t="s">
        <v>220</v>
      </c>
      <c r="B135" s="10" t="s">
        <v>221</v>
      </c>
      <c r="C135" s="5">
        <f t="shared" si="24"/>
        <v>29</v>
      </c>
      <c r="D135" s="13"/>
      <c r="V135" s="3">
        <v>1</v>
      </c>
      <c r="AA135" s="3">
        <v>1</v>
      </c>
      <c r="AL135" s="3">
        <v>1</v>
      </c>
      <c r="AM135" s="3">
        <v>1</v>
      </c>
      <c r="AS135" s="3">
        <v>1</v>
      </c>
      <c r="AV135" s="3">
        <v>1</v>
      </c>
      <c r="AW135" s="3">
        <v>1</v>
      </c>
      <c r="BC135" s="3">
        <v>2</v>
      </c>
      <c r="BD135" s="3">
        <v>4</v>
      </c>
      <c r="BE135" s="3">
        <v>1</v>
      </c>
      <c r="BF135" s="3">
        <v>2</v>
      </c>
      <c r="BG135" s="3">
        <v>1</v>
      </c>
      <c r="BH135" s="3">
        <v>3</v>
      </c>
      <c r="BI135" s="3">
        <v>1</v>
      </c>
      <c r="BJ135" s="3">
        <v>4</v>
      </c>
      <c r="BK135" s="3">
        <v>3</v>
      </c>
      <c r="BL135" s="3">
        <v>1</v>
      </c>
      <c r="BM135" s="14">
        <f t="shared" si="22"/>
        <v>0.42372881355932202</v>
      </c>
      <c r="BN135" s="3">
        <f t="shared" si="23"/>
        <v>4</v>
      </c>
      <c r="BP135" s="3">
        <f t="shared" si="25"/>
        <v>8</v>
      </c>
      <c r="BQ135" s="18"/>
      <c r="BR135"/>
    </row>
    <row r="136" spans="1:70" ht="14" customHeight="1" x14ac:dyDescent="0.15">
      <c r="A136" s="3" t="s">
        <v>371</v>
      </c>
      <c r="B136" s="10" t="s">
        <v>372</v>
      </c>
      <c r="C136" s="5">
        <f t="shared" si="24"/>
        <v>2</v>
      </c>
      <c r="D136" s="13"/>
      <c r="AU136" s="3">
        <v>1</v>
      </c>
      <c r="BF136" s="3">
        <v>1</v>
      </c>
      <c r="BK136" s="3" t="s">
        <v>411</v>
      </c>
      <c r="BL136" s="3" t="s">
        <v>411</v>
      </c>
      <c r="BM136" s="14">
        <f t="shared" si="22"/>
        <v>3.3898305084745763E-2</v>
      </c>
      <c r="BN136" s="3">
        <f t="shared" si="23"/>
        <v>1</v>
      </c>
      <c r="BP136" s="3">
        <f t="shared" si="25"/>
        <v>0</v>
      </c>
      <c r="BQ136" s="18"/>
      <c r="BR136"/>
    </row>
    <row r="137" spans="1:70" ht="14" customHeight="1" x14ac:dyDescent="0.15">
      <c r="A137" s="3" t="s">
        <v>226</v>
      </c>
      <c r="B137" s="10" t="s">
        <v>227</v>
      </c>
      <c r="C137" s="5">
        <f t="shared" si="24"/>
        <v>3</v>
      </c>
      <c r="D137" s="13"/>
      <c r="E137" s="3">
        <v>1</v>
      </c>
      <c r="H137" s="3">
        <v>1</v>
      </c>
      <c r="J137" s="3">
        <v>1</v>
      </c>
      <c r="BK137" s="3" t="s">
        <v>411</v>
      </c>
      <c r="BL137" s="3" t="s">
        <v>411</v>
      </c>
      <c r="BM137" s="14">
        <f t="shared" si="22"/>
        <v>5.0847457627118647E-2</v>
      </c>
      <c r="BN137" s="3">
        <f t="shared" si="23"/>
        <v>1</v>
      </c>
      <c r="BP137" s="3">
        <f t="shared" si="25"/>
        <v>0</v>
      </c>
      <c r="BQ137" s="18"/>
      <c r="BR137"/>
    </row>
    <row r="138" spans="1:70" ht="14" customHeight="1" x14ac:dyDescent="0.15">
      <c r="B138" s="10" t="s">
        <v>361</v>
      </c>
      <c r="C138" s="5">
        <f t="shared" si="24"/>
        <v>1</v>
      </c>
      <c r="D138" s="13"/>
      <c r="H138" s="3">
        <v>1</v>
      </c>
      <c r="BK138" s="3" t="s">
        <v>411</v>
      </c>
      <c r="BL138" s="3" t="s">
        <v>411</v>
      </c>
      <c r="BM138" s="14">
        <f t="shared" ref="BM138:BM202" si="26">SUM(D138:BJ138)/(2020-1961)</f>
        <v>1.6949152542372881E-2</v>
      </c>
      <c r="BN138" s="3">
        <f t="shared" ref="BN138:BN202" si="27">MAX(D138:BJ138)</f>
        <v>1</v>
      </c>
      <c r="BP138" s="3">
        <f t="shared" si="25"/>
        <v>0</v>
      </c>
      <c r="BQ138" s="18"/>
      <c r="BR138"/>
    </row>
    <row r="139" spans="1:70" ht="14" customHeight="1" x14ac:dyDescent="0.15">
      <c r="A139" s="3" t="s">
        <v>228</v>
      </c>
      <c r="B139" s="10" t="s">
        <v>229</v>
      </c>
      <c r="C139" s="5">
        <f t="shared" si="24"/>
        <v>736</v>
      </c>
      <c r="D139" s="13"/>
      <c r="E139" s="3">
        <v>13</v>
      </c>
      <c r="F139" s="3">
        <v>2</v>
      </c>
      <c r="G139" s="3">
        <v>4</v>
      </c>
      <c r="H139" s="3">
        <v>7</v>
      </c>
      <c r="I139" s="3">
        <v>6</v>
      </c>
      <c r="J139" s="3">
        <v>6</v>
      </c>
      <c r="K139" s="3">
        <v>16</v>
      </c>
      <c r="L139" s="3">
        <v>17</v>
      </c>
      <c r="M139" s="3">
        <v>20</v>
      </c>
      <c r="N139" s="3">
        <v>14</v>
      </c>
      <c r="O139" s="3">
        <v>8</v>
      </c>
      <c r="P139" s="3">
        <v>4</v>
      </c>
      <c r="Q139" s="3">
        <v>9</v>
      </c>
      <c r="R139" s="3">
        <v>2</v>
      </c>
      <c r="S139" s="3">
        <v>2</v>
      </c>
      <c r="T139" s="3">
        <v>2</v>
      </c>
      <c r="U139" s="3">
        <v>40</v>
      </c>
      <c r="V139" s="3">
        <v>7</v>
      </c>
      <c r="W139" s="3">
        <v>17</v>
      </c>
      <c r="X139" s="3">
        <v>13</v>
      </c>
      <c r="Y139" s="3">
        <v>20</v>
      </c>
      <c r="Z139" s="3">
        <v>27</v>
      </c>
      <c r="AA139" s="3">
        <v>36</v>
      </c>
      <c r="AB139" s="3">
        <v>13</v>
      </c>
      <c r="AC139" s="3">
        <v>8</v>
      </c>
      <c r="AD139" s="3">
        <v>6</v>
      </c>
      <c r="AE139" s="3">
        <v>7</v>
      </c>
      <c r="AF139" s="3">
        <v>6</v>
      </c>
      <c r="AG139" s="3">
        <v>2</v>
      </c>
      <c r="AH139" s="3">
        <v>12</v>
      </c>
      <c r="AI139" s="3">
        <v>4</v>
      </c>
      <c r="AJ139" s="3">
        <v>1</v>
      </c>
      <c r="AL139" s="3">
        <v>7</v>
      </c>
      <c r="AM139" s="3">
        <v>10</v>
      </c>
      <c r="AN139" s="3">
        <v>4</v>
      </c>
      <c r="AO139" s="3">
        <v>5</v>
      </c>
      <c r="AP139" s="3">
        <v>1</v>
      </c>
      <c r="AQ139" s="3">
        <v>3</v>
      </c>
      <c r="AS139" s="3">
        <v>29</v>
      </c>
      <c r="AT139" s="3">
        <v>16</v>
      </c>
      <c r="AU139" s="3">
        <v>29</v>
      </c>
      <c r="AV139" s="3">
        <v>12</v>
      </c>
      <c r="AW139" s="3">
        <v>13</v>
      </c>
      <c r="AX139" s="3">
        <v>7</v>
      </c>
      <c r="AY139" s="3">
        <v>13</v>
      </c>
      <c r="AZ139" s="3">
        <v>3</v>
      </c>
      <c r="BA139" s="3">
        <v>4</v>
      </c>
      <c r="BC139" s="3">
        <v>2</v>
      </c>
      <c r="BD139" s="3">
        <v>39</v>
      </c>
      <c r="BE139" s="3">
        <v>9</v>
      </c>
      <c r="BF139" s="3">
        <v>30</v>
      </c>
      <c r="BG139" s="3">
        <v>23</v>
      </c>
      <c r="BH139" s="3">
        <v>27</v>
      </c>
      <c r="BI139" s="3">
        <v>37</v>
      </c>
      <c r="BJ139" s="3">
        <v>15</v>
      </c>
      <c r="BK139" s="3">
        <v>28</v>
      </c>
      <c r="BL139" s="3">
        <v>19</v>
      </c>
      <c r="BM139" s="14">
        <f t="shared" si="26"/>
        <v>11.677966101694915</v>
      </c>
      <c r="BN139" s="3">
        <f t="shared" si="27"/>
        <v>40</v>
      </c>
      <c r="BP139" s="3">
        <f t="shared" si="25"/>
        <v>62</v>
      </c>
      <c r="BQ139" s="18"/>
      <c r="BR139"/>
    </row>
    <row r="140" spans="1:70" ht="14" customHeight="1" x14ac:dyDescent="0.15">
      <c r="A140" s="3" t="s">
        <v>240</v>
      </c>
      <c r="B140" s="10" t="s">
        <v>241</v>
      </c>
      <c r="C140" s="5">
        <f t="shared" si="24"/>
        <v>6473</v>
      </c>
      <c r="D140" s="13">
        <v>25</v>
      </c>
      <c r="E140" s="3">
        <v>94</v>
      </c>
      <c r="F140" s="3">
        <v>97</v>
      </c>
      <c r="G140" s="3">
        <v>71</v>
      </c>
      <c r="H140" s="3">
        <v>132</v>
      </c>
      <c r="I140" s="3">
        <v>81</v>
      </c>
      <c r="J140" s="3">
        <v>88</v>
      </c>
      <c r="K140" s="3">
        <v>116</v>
      </c>
      <c r="L140" s="3">
        <v>181</v>
      </c>
      <c r="M140" s="3">
        <v>172</v>
      </c>
      <c r="N140" s="3">
        <v>130</v>
      </c>
      <c r="O140" s="3">
        <v>54</v>
      </c>
      <c r="P140" s="3">
        <v>60</v>
      </c>
      <c r="Q140" s="3">
        <v>31</v>
      </c>
      <c r="R140" s="3">
        <v>48</v>
      </c>
      <c r="S140" s="3">
        <v>21</v>
      </c>
      <c r="T140" s="3">
        <v>27</v>
      </c>
      <c r="U140" s="3">
        <v>100</v>
      </c>
      <c r="V140" s="3">
        <v>76</v>
      </c>
      <c r="W140" s="3">
        <v>122</v>
      </c>
      <c r="X140" s="3">
        <v>173</v>
      </c>
      <c r="Y140" s="3">
        <v>81</v>
      </c>
      <c r="Z140" s="3">
        <v>102</v>
      </c>
      <c r="AA140" s="3">
        <v>68</v>
      </c>
      <c r="AB140" s="3">
        <v>215</v>
      </c>
      <c r="AC140" s="3">
        <v>86</v>
      </c>
      <c r="AD140" s="3">
        <v>48</v>
      </c>
      <c r="AE140" s="3">
        <v>59</v>
      </c>
      <c r="AF140" s="3">
        <v>16</v>
      </c>
      <c r="AG140" s="3">
        <v>73</v>
      </c>
      <c r="AH140" s="3">
        <v>19</v>
      </c>
      <c r="AI140" s="3">
        <v>13</v>
      </c>
      <c r="AJ140" s="3">
        <v>33</v>
      </c>
      <c r="AK140" s="3">
        <v>38</v>
      </c>
      <c r="AL140" s="3">
        <v>41</v>
      </c>
      <c r="AM140" s="3">
        <v>62</v>
      </c>
      <c r="AN140" s="3">
        <v>45</v>
      </c>
      <c r="AO140" s="3">
        <v>13</v>
      </c>
      <c r="AP140" s="3">
        <v>25</v>
      </c>
      <c r="AQ140" s="3">
        <v>19</v>
      </c>
      <c r="AR140" s="3">
        <v>26</v>
      </c>
      <c r="AS140" s="3">
        <v>228</v>
      </c>
      <c r="AT140" s="3">
        <v>76</v>
      </c>
      <c r="AU140" s="3">
        <v>132</v>
      </c>
      <c r="AV140" s="3">
        <v>126</v>
      </c>
      <c r="AW140" s="3">
        <v>140</v>
      </c>
      <c r="AX140" s="3">
        <v>27</v>
      </c>
      <c r="AY140" s="3">
        <v>49</v>
      </c>
      <c r="AZ140" s="3">
        <v>12</v>
      </c>
      <c r="BA140" s="3">
        <v>69</v>
      </c>
      <c r="BB140" s="3">
        <v>84</v>
      </c>
      <c r="BC140" s="3">
        <v>105</v>
      </c>
      <c r="BD140" s="3">
        <v>132</v>
      </c>
      <c r="BE140" s="3">
        <v>252</v>
      </c>
      <c r="BF140" s="3">
        <v>136</v>
      </c>
      <c r="BG140" s="3">
        <v>222</v>
      </c>
      <c r="BH140" s="3">
        <v>403</v>
      </c>
      <c r="BI140" s="3">
        <v>249</v>
      </c>
      <c r="BJ140" s="3">
        <v>273</v>
      </c>
      <c r="BK140" s="3">
        <v>420</v>
      </c>
      <c r="BL140" s="3">
        <v>357</v>
      </c>
      <c r="BM140" s="14">
        <f t="shared" si="26"/>
        <v>96.542372881355931</v>
      </c>
      <c r="BN140" s="3">
        <f t="shared" si="27"/>
        <v>403</v>
      </c>
      <c r="BP140" s="3">
        <f t="shared" si="25"/>
        <v>1050</v>
      </c>
      <c r="BQ140" s="18"/>
      <c r="BR140"/>
    </row>
    <row r="141" spans="1:70" ht="14" customHeight="1" x14ac:dyDescent="0.15">
      <c r="A141" s="3" t="s">
        <v>238</v>
      </c>
      <c r="B141" s="10" t="s">
        <v>239</v>
      </c>
      <c r="C141" s="5">
        <f t="shared" si="24"/>
        <v>10588</v>
      </c>
      <c r="D141" s="13">
        <v>32</v>
      </c>
      <c r="E141" s="3">
        <v>245</v>
      </c>
      <c r="F141" s="3">
        <v>206</v>
      </c>
      <c r="G141" s="3">
        <v>261</v>
      </c>
      <c r="H141" s="3">
        <v>318</v>
      </c>
      <c r="I141" s="3">
        <v>343</v>
      </c>
      <c r="J141" s="3">
        <v>238</v>
      </c>
      <c r="K141" s="3">
        <v>416</v>
      </c>
      <c r="L141" s="3">
        <v>553</v>
      </c>
      <c r="M141" s="3">
        <v>422</v>
      </c>
      <c r="N141" s="3">
        <v>845</v>
      </c>
      <c r="O141" s="3">
        <v>194</v>
      </c>
      <c r="P141" s="3">
        <v>223</v>
      </c>
      <c r="Q141" s="3">
        <v>125</v>
      </c>
      <c r="R141" s="3">
        <v>62</v>
      </c>
      <c r="S141" s="3">
        <v>43</v>
      </c>
      <c r="T141" s="3">
        <v>105</v>
      </c>
      <c r="U141" s="3">
        <v>305</v>
      </c>
      <c r="V141" s="3">
        <v>248</v>
      </c>
      <c r="W141" s="3">
        <v>374</v>
      </c>
      <c r="X141" s="3">
        <v>220</v>
      </c>
      <c r="Y141" s="3">
        <v>132</v>
      </c>
      <c r="Z141" s="3">
        <v>217</v>
      </c>
      <c r="AA141" s="3">
        <v>329</v>
      </c>
      <c r="AB141" s="3">
        <v>295</v>
      </c>
      <c r="AC141" s="3">
        <v>245</v>
      </c>
      <c r="AD141" s="3">
        <v>48</v>
      </c>
      <c r="AE141" s="3">
        <v>44</v>
      </c>
      <c r="AF141" s="3">
        <v>36</v>
      </c>
      <c r="AG141" s="3">
        <v>134</v>
      </c>
      <c r="AH141" s="3">
        <v>94</v>
      </c>
      <c r="AI141" s="3">
        <v>32</v>
      </c>
      <c r="AJ141" s="3">
        <v>125</v>
      </c>
      <c r="AK141" s="3">
        <v>32</v>
      </c>
      <c r="AL141" s="3">
        <v>217</v>
      </c>
      <c r="AM141" s="3">
        <v>144</v>
      </c>
      <c r="AN141" s="3">
        <v>56</v>
      </c>
      <c r="AO141" s="3">
        <v>23</v>
      </c>
      <c r="AP141" s="3">
        <v>28</v>
      </c>
      <c r="AQ141" s="3">
        <v>17</v>
      </c>
      <c r="AR141" s="3">
        <v>11</v>
      </c>
      <c r="AS141" s="3">
        <v>273</v>
      </c>
      <c r="AT141" s="3">
        <v>87</v>
      </c>
      <c r="AU141" s="3">
        <v>192</v>
      </c>
      <c r="AV141" s="3">
        <v>238</v>
      </c>
      <c r="AW141" s="3">
        <v>225</v>
      </c>
      <c r="AX141" s="3">
        <v>33</v>
      </c>
      <c r="AY141" s="3">
        <v>97</v>
      </c>
      <c r="AZ141" s="3">
        <v>21</v>
      </c>
      <c r="BA141" s="3">
        <v>73</v>
      </c>
      <c r="BB141" s="3">
        <v>9</v>
      </c>
      <c r="BC141" s="3">
        <v>64</v>
      </c>
      <c r="BD141" s="3">
        <v>156</v>
      </c>
      <c r="BE141" s="3">
        <v>103</v>
      </c>
      <c r="BF141" s="3">
        <v>112</v>
      </c>
      <c r="BG141" s="3">
        <v>115</v>
      </c>
      <c r="BH141" s="3">
        <v>168</v>
      </c>
      <c r="BI141" s="3">
        <v>128</v>
      </c>
      <c r="BJ141" s="3">
        <v>133</v>
      </c>
      <c r="BK141" s="3">
        <v>243</v>
      </c>
      <c r="BL141" s="3">
        <v>81</v>
      </c>
      <c r="BM141" s="14">
        <f t="shared" si="26"/>
        <v>173.96610169491527</v>
      </c>
      <c r="BN141" s="3">
        <f t="shared" si="27"/>
        <v>845</v>
      </c>
      <c r="BP141" s="3">
        <f t="shared" si="25"/>
        <v>457</v>
      </c>
      <c r="BQ141" s="18"/>
      <c r="BR141"/>
    </row>
    <row r="142" spans="1:70" ht="14" customHeight="1" x14ac:dyDescent="0.15">
      <c r="A142" s="3" t="s">
        <v>232</v>
      </c>
      <c r="B142" s="10" t="s">
        <v>233</v>
      </c>
      <c r="C142" s="5">
        <f t="shared" si="24"/>
        <v>118</v>
      </c>
      <c r="D142" s="13"/>
      <c r="E142" s="3">
        <v>3</v>
      </c>
      <c r="F142" s="3">
        <v>1</v>
      </c>
      <c r="H142" s="3">
        <v>3</v>
      </c>
      <c r="I142" s="3">
        <v>1</v>
      </c>
      <c r="J142" s="3">
        <v>2</v>
      </c>
      <c r="L142" s="3">
        <v>12</v>
      </c>
      <c r="M142" s="3">
        <v>10</v>
      </c>
      <c r="N142" s="3">
        <v>19</v>
      </c>
      <c r="O142" s="3">
        <v>1</v>
      </c>
      <c r="P142" s="3">
        <v>1</v>
      </c>
      <c r="T142" s="3">
        <v>3</v>
      </c>
      <c r="U142" s="3">
        <v>8</v>
      </c>
      <c r="V142" s="3">
        <v>10</v>
      </c>
      <c r="W142" s="3">
        <v>7</v>
      </c>
      <c r="Z142" s="3">
        <v>4</v>
      </c>
      <c r="AB142" s="3">
        <v>2</v>
      </c>
      <c r="AH142" s="3">
        <v>1</v>
      </c>
      <c r="AM142" s="3">
        <v>3</v>
      </c>
      <c r="AO142" s="3">
        <v>1</v>
      </c>
      <c r="AS142" s="3">
        <v>2</v>
      </c>
      <c r="AT142" s="3">
        <v>1</v>
      </c>
      <c r="AU142" s="3">
        <v>1</v>
      </c>
      <c r="AV142" s="3">
        <v>1</v>
      </c>
      <c r="AW142" s="3">
        <v>3</v>
      </c>
      <c r="AX142" s="3">
        <v>1</v>
      </c>
      <c r="AY142" s="3">
        <v>1</v>
      </c>
      <c r="BA142" s="3">
        <v>1</v>
      </c>
      <c r="BD142" s="3">
        <v>3</v>
      </c>
      <c r="BF142" s="3">
        <v>1</v>
      </c>
      <c r="BG142" s="3">
        <v>3</v>
      </c>
      <c r="BH142" s="3">
        <v>2</v>
      </c>
      <c r="BI142" s="3">
        <v>2</v>
      </c>
      <c r="BJ142" s="3">
        <v>3</v>
      </c>
      <c r="BK142" s="3" t="s">
        <v>411</v>
      </c>
      <c r="BL142" s="3">
        <v>1</v>
      </c>
      <c r="BM142" s="14">
        <f t="shared" si="26"/>
        <v>1.9830508474576272</v>
      </c>
      <c r="BN142" s="3">
        <f t="shared" si="27"/>
        <v>19</v>
      </c>
      <c r="BP142" s="3">
        <f t="shared" si="25"/>
        <v>4</v>
      </c>
      <c r="BQ142" s="18"/>
      <c r="BR142"/>
    </row>
    <row r="143" spans="1:70" ht="14" customHeight="1" x14ac:dyDescent="0.15">
      <c r="A143" s="3" t="s">
        <v>234</v>
      </c>
      <c r="B143" s="10" t="s">
        <v>235</v>
      </c>
      <c r="C143" s="5">
        <f t="shared" si="24"/>
        <v>6292</v>
      </c>
      <c r="D143" s="13">
        <v>13</v>
      </c>
      <c r="E143" s="3">
        <v>168</v>
      </c>
      <c r="F143" s="3">
        <v>62</v>
      </c>
      <c r="G143" s="3">
        <v>40</v>
      </c>
      <c r="H143" s="3">
        <v>103</v>
      </c>
      <c r="I143" s="3">
        <v>102</v>
      </c>
      <c r="J143" s="3">
        <v>46</v>
      </c>
      <c r="K143" s="3">
        <v>79</v>
      </c>
      <c r="L143" s="3">
        <v>277</v>
      </c>
      <c r="M143" s="3">
        <v>160</v>
      </c>
      <c r="N143" s="3">
        <v>181</v>
      </c>
      <c r="O143" s="3">
        <v>155</v>
      </c>
      <c r="P143" s="3">
        <v>95</v>
      </c>
      <c r="Q143" s="3">
        <v>44</v>
      </c>
      <c r="R143" s="3">
        <v>100</v>
      </c>
      <c r="S143" s="3">
        <v>16</v>
      </c>
      <c r="T143" s="3">
        <v>23</v>
      </c>
      <c r="U143" s="3">
        <v>104</v>
      </c>
      <c r="V143" s="3">
        <v>54</v>
      </c>
      <c r="W143" s="3">
        <v>117</v>
      </c>
      <c r="X143" s="3">
        <v>84</v>
      </c>
      <c r="Y143" s="3">
        <v>47</v>
      </c>
      <c r="Z143" s="3">
        <v>63</v>
      </c>
      <c r="AA143" s="3">
        <v>39</v>
      </c>
      <c r="AB143" s="3">
        <v>123</v>
      </c>
      <c r="AC143" s="3">
        <v>117</v>
      </c>
      <c r="AD143" s="3">
        <v>39</v>
      </c>
      <c r="AE143" s="3">
        <v>105</v>
      </c>
      <c r="AF143" s="3">
        <v>31</v>
      </c>
      <c r="AG143" s="3">
        <v>89</v>
      </c>
      <c r="AH143" s="3">
        <v>45</v>
      </c>
      <c r="AI143" s="3">
        <v>26</v>
      </c>
      <c r="AJ143" s="3">
        <v>45</v>
      </c>
      <c r="AK143" s="3">
        <v>52</v>
      </c>
      <c r="AL143" s="3">
        <v>43</v>
      </c>
      <c r="AM143" s="3">
        <v>70</v>
      </c>
      <c r="AN143" s="3">
        <v>66</v>
      </c>
      <c r="AO143" s="3">
        <v>17</v>
      </c>
      <c r="AP143" s="3">
        <v>32</v>
      </c>
      <c r="AQ143" s="3">
        <v>24</v>
      </c>
      <c r="AR143" s="3">
        <v>18</v>
      </c>
      <c r="AS143" s="3">
        <v>377</v>
      </c>
      <c r="AT143" s="3">
        <v>87</v>
      </c>
      <c r="AU143" s="3">
        <v>209</v>
      </c>
      <c r="AV143" s="3">
        <v>172</v>
      </c>
      <c r="AW143" s="3">
        <v>78</v>
      </c>
      <c r="AX143" s="3">
        <v>40</v>
      </c>
      <c r="AY143" s="3">
        <v>81</v>
      </c>
      <c r="AZ143" s="3">
        <v>22</v>
      </c>
      <c r="BA143" s="3">
        <v>100</v>
      </c>
      <c r="BB143" s="3">
        <v>49</v>
      </c>
      <c r="BC143" s="3">
        <v>78</v>
      </c>
      <c r="BD143" s="3">
        <v>158</v>
      </c>
      <c r="BE143" s="3">
        <v>160</v>
      </c>
      <c r="BF143" s="3">
        <v>155</v>
      </c>
      <c r="BG143" s="3">
        <v>261</v>
      </c>
      <c r="BH143" s="3">
        <v>328</v>
      </c>
      <c r="BI143" s="3">
        <v>261</v>
      </c>
      <c r="BJ143" s="3">
        <v>171</v>
      </c>
      <c r="BK143" s="3">
        <v>162</v>
      </c>
      <c r="BL143" s="3">
        <v>229</v>
      </c>
      <c r="BM143" s="14">
        <f t="shared" si="26"/>
        <v>100.01694915254237</v>
      </c>
      <c r="BN143" s="3">
        <f t="shared" si="27"/>
        <v>377</v>
      </c>
      <c r="BP143" s="3">
        <f t="shared" si="25"/>
        <v>562</v>
      </c>
      <c r="BQ143" s="18"/>
      <c r="BR143"/>
    </row>
    <row r="144" spans="1:70" ht="14" customHeight="1" x14ac:dyDescent="0.15">
      <c r="A144" s="3" t="s">
        <v>236</v>
      </c>
      <c r="B144" s="10" t="s">
        <v>237</v>
      </c>
      <c r="C144" s="5">
        <f t="shared" si="24"/>
        <v>2567</v>
      </c>
      <c r="D144" s="13">
        <v>8</v>
      </c>
      <c r="E144" s="3">
        <v>54</v>
      </c>
      <c r="F144" s="3">
        <v>14</v>
      </c>
      <c r="G144" s="3">
        <v>11</v>
      </c>
      <c r="H144" s="3">
        <v>39</v>
      </c>
      <c r="I144" s="3">
        <v>37</v>
      </c>
      <c r="J144" s="3">
        <v>19</v>
      </c>
      <c r="K144" s="3">
        <v>13</v>
      </c>
      <c r="L144" s="3">
        <v>89</v>
      </c>
      <c r="M144" s="3">
        <v>100</v>
      </c>
      <c r="N144" s="3">
        <v>73</v>
      </c>
      <c r="O144" s="3">
        <v>43</v>
      </c>
      <c r="P144" s="3">
        <v>19</v>
      </c>
      <c r="Q144" s="3">
        <v>22</v>
      </c>
      <c r="R144" s="3">
        <v>21</v>
      </c>
      <c r="S144" s="3">
        <v>5</v>
      </c>
      <c r="T144" s="3">
        <v>3</v>
      </c>
      <c r="U144" s="3">
        <v>67</v>
      </c>
      <c r="V144" s="3">
        <v>37</v>
      </c>
      <c r="W144" s="3">
        <v>65</v>
      </c>
      <c r="X144" s="3">
        <v>42</v>
      </c>
      <c r="Y144" s="3">
        <v>14</v>
      </c>
      <c r="Z144" s="3">
        <v>40</v>
      </c>
      <c r="AA144" s="3">
        <v>21</v>
      </c>
      <c r="AB144" s="3">
        <v>46</v>
      </c>
      <c r="AC144" s="3">
        <v>48</v>
      </c>
      <c r="AD144" s="3">
        <v>16</v>
      </c>
      <c r="AE144" s="3">
        <v>28</v>
      </c>
      <c r="AF144" s="3">
        <v>18</v>
      </c>
      <c r="AG144" s="3">
        <v>11</v>
      </c>
      <c r="AH144" s="3">
        <v>39</v>
      </c>
      <c r="AI144" s="3">
        <v>24</v>
      </c>
      <c r="AJ144" s="3">
        <v>17</v>
      </c>
      <c r="AK144" s="3">
        <v>38</v>
      </c>
      <c r="AL144" s="3">
        <v>19</v>
      </c>
      <c r="AM144" s="3">
        <v>43</v>
      </c>
      <c r="AN144" s="3">
        <v>17</v>
      </c>
      <c r="AO144" s="3">
        <v>12</v>
      </c>
      <c r="AP144" s="3">
        <v>19</v>
      </c>
      <c r="AQ144" s="3">
        <v>11</v>
      </c>
      <c r="AR144" s="3">
        <v>10</v>
      </c>
      <c r="AS144" s="3">
        <v>192</v>
      </c>
      <c r="AT144" s="3">
        <v>39</v>
      </c>
      <c r="AU144" s="3">
        <v>97</v>
      </c>
      <c r="AV144" s="3">
        <v>56</v>
      </c>
      <c r="AW144" s="3">
        <v>109</v>
      </c>
      <c r="AX144" s="3">
        <v>21</v>
      </c>
      <c r="AY144" s="3">
        <v>25</v>
      </c>
      <c r="AZ144" s="3">
        <v>10</v>
      </c>
      <c r="BA144" s="3">
        <v>23</v>
      </c>
      <c r="BB144" s="3">
        <v>17</v>
      </c>
      <c r="BC144" s="3">
        <v>16</v>
      </c>
      <c r="BD144" s="3">
        <v>98</v>
      </c>
      <c r="BE144" s="3">
        <v>46</v>
      </c>
      <c r="BF144" s="3">
        <v>52</v>
      </c>
      <c r="BG144" s="3">
        <v>64</v>
      </c>
      <c r="BH144" s="3">
        <v>107</v>
      </c>
      <c r="BI144" s="3">
        <v>110</v>
      </c>
      <c r="BJ144" s="3">
        <v>39</v>
      </c>
      <c r="BK144" s="3">
        <v>104</v>
      </c>
      <c r="BL144" s="3">
        <v>70</v>
      </c>
      <c r="BM144" s="14">
        <f t="shared" si="26"/>
        <v>40.559322033898304</v>
      </c>
      <c r="BN144" s="3">
        <f t="shared" si="27"/>
        <v>192</v>
      </c>
      <c r="BP144" s="3">
        <f t="shared" si="25"/>
        <v>213</v>
      </c>
      <c r="BQ144" s="18"/>
      <c r="BR144"/>
    </row>
    <row r="145" spans="1:70" ht="14" customHeight="1" x14ac:dyDescent="0.15">
      <c r="A145" s="3" t="s">
        <v>230</v>
      </c>
      <c r="B145" s="10" t="s">
        <v>231</v>
      </c>
      <c r="C145" s="5">
        <f t="shared" si="24"/>
        <v>2</v>
      </c>
      <c r="D145" s="13"/>
      <c r="J145" s="3">
        <v>1</v>
      </c>
      <c r="BI145" s="3">
        <v>1</v>
      </c>
      <c r="BK145" s="3" t="s">
        <v>411</v>
      </c>
      <c r="BL145" s="3" t="s">
        <v>411</v>
      </c>
      <c r="BM145" s="14">
        <f t="shared" si="26"/>
        <v>3.3898305084745763E-2</v>
      </c>
      <c r="BN145" s="3">
        <f t="shared" si="27"/>
        <v>1</v>
      </c>
      <c r="BP145" s="3">
        <f t="shared" si="25"/>
        <v>0</v>
      </c>
      <c r="BQ145" s="18"/>
      <c r="BR145"/>
    </row>
    <row r="146" spans="1:70" ht="14" customHeight="1" x14ac:dyDescent="0.15">
      <c r="A146" s="3" t="s">
        <v>242</v>
      </c>
      <c r="B146" s="10" t="s">
        <v>243</v>
      </c>
      <c r="C146" s="5">
        <f t="shared" si="24"/>
        <v>45</v>
      </c>
      <c r="D146" s="13"/>
      <c r="E146" s="3">
        <v>1</v>
      </c>
      <c r="M146" s="3">
        <v>1</v>
      </c>
      <c r="P146" s="3">
        <v>1</v>
      </c>
      <c r="R146" s="3">
        <v>2</v>
      </c>
      <c r="W146" s="3">
        <v>1</v>
      </c>
      <c r="X146" s="3">
        <v>1</v>
      </c>
      <c r="Y146" s="3">
        <v>1</v>
      </c>
      <c r="Z146" s="3">
        <v>1</v>
      </c>
      <c r="AC146" s="3">
        <v>1</v>
      </c>
      <c r="AD146" s="3">
        <v>4</v>
      </c>
      <c r="AF146" s="3">
        <v>5</v>
      </c>
      <c r="AG146" s="3">
        <v>1</v>
      </c>
      <c r="AH146" s="3">
        <v>3</v>
      </c>
      <c r="AS146" s="3">
        <v>4</v>
      </c>
      <c r="BD146" s="3">
        <v>1</v>
      </c>
      <c r="BF146" s="3">
        <v>4</v>
      </c>
      <c r="BG146" s="3">
        <v>1</v>
      </c>
      <c r="BH146" s="3">
        <v>2</v>
      </c>
      <c r="BI146" s="3">
        <v>6</v>
      </c>
      <c r="BJ146" s="3">
        <v>3</v>
      </c>
      <c r="BK146" s="3">
        <v>1</v>
      </c>
      <c r="BL146" s="3" t="s">
        <v>411</v>
      </c>
      <c r="BM146" s="14">
        <f t="shared" si="26"/>
        <v>0.74576271186440679</v>
      </c>
      <c r="BN146" s="3">
        <f t="shared" si="27"/>
        <v>6</v>
      </c>
      <c r="BP146" s="3">
        <f t="shared" si="25"/>
        <v>4</v>
      </c>
      <c r="BQ146" s="18"/>
      <c r="BR146"/>
    </row>
    <row r="147" spans="1:70" ht="14" customHeight="1" x14ac:dyDescent="0.15">
      <c r="A147" s="3" t="s">
        <v>409</v>
      </c>
      <c r="B147" s="10" t="s">
        <v>410</v>
      </c>
      <c r="C147" s="5">
        <f t="shared" si="24"/>
        <v>1</v>
      </c>
      <c r="D147" s="13"/>
      <c r="BK147" s="3">
        <v>1</v>
      </c>
      <c r="BL147" s="3" t="s">
        <v>411</v>
      </c>
      <c r="BM147" s="14"/>
      <c r="BP147" s="3">
        <f t="shared" si="25"/>
        <v>1</v>
      </c>
      <c r="BQ147" s="18"/>
      <c r="BR147"/>
    </row>
    <row r="148" spans="1:70" ht="14" customHeight="1" x14ac:dyDescent="0.15">
      <c r="A148" s="3" t="s">
        <v>244</v>
      </c>
      <c r="B148" s="10" t="s">
        <v>245</v>
      </c>
      <c r="C148" s="5">
        <f t="shared" si="24"/>
        <v>27</v>
      </c>
      <c r="D148" s="13"/>
      <c r="W148" s="3">
        <v>2</v>
      </c>
      <c r="X148" s="3">
        <v>1</v>
      </c>
      <c r="AB148" s="3">
        <v>1</v>
      </c>
      <c r="AE148" s="3">
        <v>1</v>
      </c>
      <c r="AJ148" s="3">
        <v>2</v>
      </c>
      <c r="AK148" s="3">
        <v>1</v>
      </c>
      <c r="AN148" s="3">
        <v>1</v>
      </c>
      <c r="AO148" s="3">
        <v>1</v>
      </c>
      <c r="AR148" s="3">
        <v>1</v>
      </c>
      <c r="AS148" s="3">
        <v>2</v>
      </c>
      <c r="AW148" s="3">
        <v>3</v>
      </c>
      <c r="AZ148" s="3">
        <v>1</v>
      </c>
      <c r="BC148" s="3">
        <v>1</v>
      </c>
      <c r="BF148" s="3">
        <v>1</v>
      </c>
      <c r="BG148" s="3">
        <v>1</v>
      </c>
      <c r="BI148" s="3">
        <v>1</v>
      </c>
      <c r="BJ148" s="3">
        <v>1</v>
      </c>
      <c r="BK148" s="3">
        <v>2</v>
      </c>
      <c r="BL148" s="3">
        <v>3</v>
      </c>
      <c r="BM148" s="14">
        <f t="shared" si="26"/>
        <v>0.3728813559322034</v>
      </c>
      <c r="BN148" s="3">
        <f t="shared" si="27"/>
        <v>3</v>
      </c>
      <c r="BP148" s="3">
        <f t="shared" si="25"/>
        <v>6</v>
      </c>
      <c r="BQ148" s="18"/>
      <c r="BR148"/>
    </row>
    <row r="149" spans="1:70" ht="14" customHeight="1" x14ac:dyDescent="0.15">
      <c r="A149" s="3" t="s">
        <v>246</v>
      </c>
      <c r="B149" s="10" t="s">
        <v>247</v>
      </c>
      <c r="C149" s="5">
        <f t="shared" si="24"/>
        <v>38</v>
      </c>
      <c r="D149" s="13"/>
      <c r="I149" s="3">
        <v>1</v>
      </c>
      <c r="K149" s="3">
        <v>1</v>
      </c>
      <c r="O149" s="3">
        <v>2</v>
      </c>
      <c r="X149" s="3">
        <v>1</v>
      </c>
      <c r="Z149" s="3">
        <v>1</v>
      </c>
      <c r="AB149" s="3">
        <v>3</v>
      </c>
      <c r="AM149" s="3">
        <v>1</v>
      </c>
      <c r="AS149" s="3">
        <v>1</v>
      </c>
      <c r="AU149" s="3">
        <v>1</v>
      </c>
      <c r="AV149" s="3">
        <v>1</v>
      </c>
      <c r="BA149" s="3">
        <v>3</v>
      </c>
      <c r="BD149" s="3">
        <v>5</v>
      </c>
      <c r="BE149" s="3">
        <v>1</v>
      </c>
      <c r="BF149" s="3">
        <v>4</v>
      </c>
      <c r="BG149" s="3">
        <v>4</v>
      </c>
      <c r="BH149" s="3">
        <v>5</v>
      </c>
      <c r="BI149" s="3">
        <v>1</v>
      </c>
      <c r="BJ149" s="3">
        <v>2</v>
      </c>
      <c r="BK149" s="3" t="s">
        <v>411</v>
      </c>
      <c r="BL149" s="3" t="s">
        <v>411</v>
      </c>
      <c r="BM149" s="14">
        <f t="shared" si="26"/>
        <v>0.64406779661016944</v>
      </c>
      <c r="BN149" s="3">
        <f t="shared" si="27"/>
        <v>5</v>
      </c>
      <c r="BP149" s="3">
        <f t="shared" si="25"/>
        <v>2</v>
      </c>
      <c r="BQ149" s="18"/>
      <c r="BR149"/>
    </row>
    <row r="150" spans="1:70" ht="14" customHeight="1" x14ac:dyDescent="0.15">
      <c r="A150" s="3" t="s">
        <v>379</v>
      </c>
      <c r="B150" s="10" t="s">
        <v>380</v>
      </c>
      <c r="C150" s="5">
        <f t="shared" si="24"/>
        <v>4</v>
      </c>
      <c r="D150" s="13"/>
      <c r="BA150" s="3">
        <v>1</v>
      </c>
      <c r="BC150" s="3">
        <v>1</v>
      </c>
      <c r="BH150" s="3">
        <v>1</v>
      </c>
      <c r="BI150" s="3">
        <v>1</v>
      </c>
      <c r="BK150" s="3" t="s">
        <v>411</v>
      </c>
      <c r="BL150" s="3" t="s">
        <v>411</v>
      </c>
      <c r="BM150" s="14">
        <f t="shared" si="26"/>
        <v>6.7796610169491525E-2</v>
      </c>
      <c r="BN150" s="3">
        <f t="shared" si="27"/>
        <v>1</v>
      </c>
      <c r="BP150" s="3">
        <f t="shared" si="25"/>
        <v>0</v>
      </c>
      <c r="BQ150" s="18"/>
      <c r="BR150"/>
    </row>
    <row r="151" spans="1:70" ht="14" customHeight="1" x14ac:dyDescent="0.15">
      <c r="A151" s="3" t="s">
        <v>248</v>
      </c>
      <c r="B151" s="10" t="s">
        <v>249</v>
      </c>
      <c r="C151" s="5">
        <f t="shared" si="24"/>
        <v>2</v>
      </c>
      <c r="D151" s="13"/>
      <c r="AN151" s="3">
        <v>1</v>
      </c>
      <c r="AW151" s="3">
        <v>1</v>
      </c>
      <c r="BK151" s="3" t="s">
        <v>411</v>
      </c>
      <c r="BL151" s="3" t="s">
        <v>411</v>
      </c>
      <c r="BM151" s="14">
        <f t="shared" si="26"/>
        <v>3.3898305084745763E-2</v>
      </c>
      <c r="BN151" s="3">
        <f t="shared" si="27"/>
        <v>1</v>
      </c>
      <c r="BP151" s="3">
        <f t="shared" si="25"/>
        <v>0</v>
      </c>
      <c r="BQ151" s="18"/>
      <c r="BR151"/>
    </row>
    <row r="152" spans="1:70" ht="14" customHeight="1" x14ac:dyDescent="0.15">
      <c r="A152" s="3" t="s">
        <v>250</v>
      </c>
      <c r="B152" s="10" t="s">
        <v>251</v>
      </c>
      <c r="C152" s="5">
        <f t="shared" si="24"/>
        <v>809</v>
      </c>
      <c r="D152" s="13">
        <v>1</v>
      </c>
      <c r="E152" s="3">
        <v>37</v>
      </c>
      <c r="F152" s="3">
        <v>5</v>
      </c>
      <c r="G152" s="3">
        <v>13</v>
      </c>
      <c r="H152" s="3">
        <v>4</v>
      </c>
      <c r="I152" s="3">
        <v>26</v>
      </c>
      <c r="J152" s="3">
        <v>4</v>
      </c>
      <c r="K152" s="3">
        <v>14</v>
      </c>
      <c r="L152" s="3">
        <v>20</v>
      </c>
      <c r="M152" s="3">
        <v>14</v>
      </c>
      <c r="N152" s="3">
        <v>36</v>
      </c>
      <c r="O152" s="3">
        <v>12</v>
      </c>
      <c r="Q152" s="3">
        <v>11</v>
      </c>
      <c r="R152" s="3">
        <v>14</v>
      </c>
      <c r="S152" s="3">
        <v>4</v>
      </c>
      <c r="T152" s="3">
        <v>7</v>
      </c>
      <c r="U152" s="3">
        <v>13</v>
      </c>
      <c r="V152" s="3">
        <v>11</v>
      </c>
      <c r="W152" s="3">
        <v>21</v>
      </c>
      <c r="X152" s="3">
        <v>18</v>
      </c>
      <c r="Y152" s="3">
        <v>11</v>
      </c>
      <c r="Z152" s="3">
        <v>78</v>
      </c>
      <c r="AA152" s="3">
        <v>22</v>
      </c>
      <c r="AB152" s="3">
        <v>16</v>
      </c>
      <c r="AC152" s="3">
        <v>10</v>
      </c>
      <c r="AD152" s="3">
        <v>21</v>
      </c>
      <c r="AE152" s="3">
        <v>17</v>
      </c>
      <c r="AF152" s="3">
        <v>17</v>
      </c>
      <c r="AG152" s="3">
        <v>8</v>
      </c>
      <c r="AH152" s="3">
        <v>19</v>
      </c>
      <c r="AI152" s="3">
        <v>48</v>
      </c>
      <c r="AJ152" s="3">
        <v>19</v>
      </c>
      <c r="AK152" s="3">
        <v>10</v>
      </c>
      <c r="AL152" s="3">
        <v>7</v>
      </c>
      <c r="AM152" s="3">
        <v>8</v>
      </c>
      <c r="AN152" s="3">
        <v>10</v>
      </c>
      <c r="AO152" s="3">
        <v>2</v>
      </c>
      <c r="AP152" s="3">
        <v>2</v>
      </c>
      <c r="AQ152" s="3">
        <v>6</v>
      </c>
      <c r="AR152" s="3">
        <v>7</v>
      </c>
      <c r="AS152" s="3">
        <v>13</v>
      </c>
      <c r="AT152" s="3">
        <v>8</v>
      </c>
      <c r="AU152" s="3">
        <v>5</v>
      </c>
      <c r="AV152" s="3">
        <v>4</v>
      </c>
      <c r="AW152" s="3">
        <v>4</v>
      </c>
      <c r="AY152" s="3">
        <v>1</v>
      </c>
      <c r="AZ152" s="3">
        <v>1</v>
      </c>
      <c r="BA152" s="3">
        <v>3</v>
      </c>
      <c r="BB152" s="3">
        <v>1</v>
      </c>
      <c r="BC152" s="3">
        <v>3</v>
      </c>
      <c r="BD152" s="3">
        <v>33</v>
      </c>
      <c r="BE152" s="3">
        <v>1</v>
      </c>
      <c r="BF152" s="3">
        <v>10</v>
      </c>
      <c r="BG152" s="3">
        <v>9</v>
      </c>
      <c r="BH152" s="3">
        <v>12</v>
      </c>
      <c r="BI152" s="3">
        <v>43</v>
      </c>
      <c r="BJ152" s="3">
        <v>7</v>
      </c>
      <c r="BK152" s="3">
        <v>22</v>
      </c>
      <c r="BL152" s="3">
        <v>6</v>
      </c>
      <c r="BM152" s="14">
        <f t="shared" si="26"/>
        <v>13.23728813559322</v>
      </c>
      <c r="BN152" s="3">
        <f t="shared" si="27"/>
        <v>78</v>
      </c>
      <c r="BP152" s="3">
        <f t="shared" si="25"/>
        <v>35</v>
      </c>
      <c r="BQ152" s="18"/>
      <c r="BR152"/>
    </row>
    <row r="153" spans="1:70" ht="14" customHeight="1" x14ac:dyDescent="0.15">
      <c r="A153" s="3" t="s">
        <v>252</v>
      </c>
      <c r="B153" s="10" t="s">
        <v>253</v>
      </c>
      <c r="C153" s="5">
        <f t="shared" si="24"/>
        <v>3765</v>
      </c>
      <c r="D153" s="13">
        <v>1</v>
      </c>
      <c r="E153" s="3">
        <v>28</v>
      </c>
      <c r="F153" s="3">
        <v>11</v>
      </c>
      <c r="G153" s="3">
        <v>8</v>
      </c>
      <c r="H153" s="3">
        <v>4</v>
      </c>
      <c r="I153" s="3">
        <v>30</v>
      </c>
      <c r="J153" s="3">
        <v>1</v>
      </c>
      <c r="K153" s="3">
        <v>6</v>
      </c>
      <c r="L153" s="3">
        <v>68</v>
      </c>
      <c r="M153" s="3">
        <v>84</v>
      </c>
      <c r="N153" s="3">
        <v>28</v>
      </c>
      <c r="O153" s="3">
        <v>46</v>
      </c>
      <c r="P153" s="3">
        <v>43</v>
      </c>
      <c r="Q153" s="3">
        <v>20</v>
      </c>
      <c r="R153" s="3">
        <v>66</v>
      </c>
      <c r="S153" s="3">
        <v>15</v>
      </c>
      <c r="T153" s="3">
        <v>61</v>
      </c>
      <c r="U153" s="3">
        <v>59</v>
      </c>
      <c r="V153" s="3">
        <v>60</v>
      </c>
      <c r="W153" s="3">
        <v>43</v>
      </c>
      <c r="X153" s="3">
        <v>46</v>
      </c>
      <c r="Y153" s="3">
        <v>21</v>
      </c>
      <c r="Z153" s="3">
        <v>115</v>
      </c>
      <c r="AA153" s="3">
        <v>4</v>
      </c>
      <c r="AB153" s="3">
        <v>42</v>
      </c>
      <c r="AC153" s="3">
        <v>58</v>
      </c>
      <c r="AD153" s="3">
        <v>41</v>
      </c>
      <c r="AE153" s="3">
        <v>85</v>
      </c>
      <c r="AF153" s="3">
        <v>26</v>
      </c>
      <c r="AG153" s="3">
        <v>42</v>
      </c>
      <c r="AH153" s="3">
        <v>37</v>
      </c>
      <c r="AI153" s="3">
        <v>60</v>
      </c>
      <c r="AJ153" s="3">
        <v>18</v>
      </c>
      <c r="AK153" s="3">
        <v>6</v>
      </c>
      <c r="AL153" s="3">
        <v>16</v>
      </c>
      <c r="AM153" s="3">
        <v>34</v>
      </c>
      <c r="AN153" s="3">
        <v>29</v>
      </c>
      <c r="AO153" s="3">
        <v>18</v>
      </c>
      <c r="AP153" s="3">
        <v>39</v>
      </c>
      <c r="AQ153" s="3">
        <v>26</v>
      </c>
      <c r="AR153" s="3">
        <v>34</v>
      </c>
      <c r="AS153" s="3">
        <v>98</v>
      </c>
      <c r="AT153" s="3">
        <v>51</v>
      </c>
      <c r="AU153" s="3">
        <v>56</v>
      </c>
      <c r="AV153" s="3">
        <v>41</v>
      </c>
      <c r="AW153" s="3">
        <v>28</v>
      </c>
      <c r="AX153" s="3">
        <v>43</v>
      </c>
      <c r="AY153" s="3">
        <v>45</v>
      </c>
      <c r="AZ153" s="3">
        <v>14</v>
      </c>
      <c r="BA153" s="3">
        <v>28</v>
      </c>
      <c r="BB153" s="3">
        <v>35</v>
      </c>
      <c r="BC153" s="3">
        <v>21</v>
      </c>
      <c r="BD153" s="3">
        <v>62</v>
      </c>
      <c r="BE153" s="3">
        <v>105</v>
      </c>
      <c r="BF153" s="3">
        <v>129</v>
      </c>
      <c r="BG153" s="3">
        <v>250</v>
      </c>
      <c r="BH153" s="3">
        <v>251</v>
      </c>
      <c r="BI153" s="3">
        <v>263</v>
      </c>
      <c r="BJ153" s="3">
        <v>212</v>
      </c>
      <c r="BK153" s="3">
        <v>318</v>
      </c>
      <c r="BL153" s="3">
        <v>236</v>
      </c>
      <c r="BM153" s="14">
        <f t="shared" si="26"/>
        <v>54.423728813559322</v>
      </c>
      <c r="BN153" s="3">
        <f t="shared" si="27"/>
        <v>263</v>
      </c>
      <c r="BP153" s="3">
        <f t="shared" si="25"/>
        <v>766</v>
      </c>
      <c r="BQ153" s="18"/>
      <c r="BR153"/>
    </row>
    <row r="154" spans="1:70" ht="14" customHeight="1" x14ac:dyDescent="0.15">
      <c r="A154" s="3" t="s">
        <v>254</v>
      </c>
      <c r="B154" s="10" t="s">
        <v>255</v>
      </c>
      <c r="C154" s="5">
        <f t="shared" si="24"/>
        <v>27296</v>
      </c>
      <c r="D154" s="13">
        <v>47</v>
      </c>
      <c r="E154" s="3">
        <v>549</v>
      </c>
      <c r="F154" s="3">
        <v>87</v>
      </c>
      <c r="G154" s="3">
        <v>227</v>
      </c>
      <c r="H154" s="3">
        <v>336</v>
      </c>
      <c r="I154" s="3">
        <v>281</v>
      </c>
      <c r="J154" s="3">
        <v>147</v>
      </c>
      <c r="K154" s="3">
        <v>294</v>
      </c>
      <c r="L154" s="3">
        <v>1162</v>
      </c>
      <c r="M154" s="3">
        <v>719</v>
      </c>
      <c r="N154" s="3">
        <v>475</v>
      </c>
      <c r="O154" s="3">
        <v>761</v>
      </c>
      <c r="P154" s="3">
        <v>427</v>
      </c>
      <c r="Q154" s="3">
        <v>909</v>
      </c>
      <c r="R154" s="3">
        <v>287</v>
      </c>
      <c r="S154" s="3">
        <v>160</v>
      </c>
      <c r="T154" s="3">
        <v>191</v>
      </c>
      <c r="U154" s="3">
        <v>365</v>
      </c>
      <c r="V154" s="3">
        <v>251</v>
      </c>
      <c r="W154" s="3">
        <v>634</v>
      </c>
      <c r="X154" s="3">
        <v>426</v>
      </c>
      <c r="Y154" s="3">
        <v>442</v>
      </c>
      <c r="Z154" s="3">
        <v>376</v>
      </c>
      <c r="AA154" s="3">
        <v>186</v>
      </c>
      <c r="AB154" s="3">
        <v>527</v>
      </c>
      <c r="AC154" s="3">
        <v>448</v>
      </c>
      <c r="AD154" s="3">
        <v>298</v>
      </c>
      <c r="AE154" s="3">
        <v>701</v>
      </c>
      <c r="AF154" s="3">
        <v>531</v>
      </c>
      <c r="AG154" s="3">
        <v>453</v>
      </c>
      <c r="AH154" s="3">
        <v>630</v>
      </c>
      <c r="AI154" s="3">
        <v>364</v>
      </c>
      <c r="AJ154" s="3">
        <v>339</v>
      </c>
      <c r="AK154" s="3">
        <v>328</v>
      </c>
      <c r="AL154" s="3">
        <v>219</v>
      </c>
      <c r="AM154" s="3">
        <v>393</v>
      </c>
      <c r="AN154" s="3">
        <v>306</v>
      </c>
      <c r="AO154" s="3">
        <v>123</v>
      </c>
      <c r="AP154" s="3">
        <v>139</v>
      </c>
      <c r="AQ154" s="3">
        <v>121</v>
      </c>
      <c r="AR154" s="3">
        <v>133</v>
      </c>
      <c r="AS154" s="3">
        <v>1411</v>
      </c>
      <c r="AT154" s="3">
        <v>1014</v>
      </c>
      <c r="AU154" s="3">
        <v>1358</v>
      </c>
      <c r="AV154" s="3">
        <v>403</v>
      </c>
      <c r="AW154" s="3">
        <v>407</v>
      </c>
      <c r="AX154" s="3">
        <v>149</v>
      </c>
      <c r="AY154" s="3">
        <v>218</v>
      </c>
      <c r="AZ154" s="3">
        <v>18</v>
      </c>
      <c r="BA154" s="3">
        <v>287</v>
      </c>
      <c r="BB154" s="3">
        <v>242</v>
      </c>
      <c r="BC154" s="3">
        <v>106</v>
      </c>
      <c r="BD154" s="3">
        <v>597</v>
      </c>
      <c r="BE154" s="3">
        <v>482</v>
      </c>
      <c r="BF154" s="3">
        <v>638</v>
      </c>
      <c r="BG154" s="3">
        <v>740</v>
      </c>
      <c r="BH154" s="3">
        <v>1029</v>
      </c>
      <c r="BI154" s="3">
        <v>702</v>
      </c>
      <c r="BJ154" s="3">
        <v>569</v>
      </c>
      <c r="BK154" s="3">
        <v>733</v>
      </c>
      <c r="BL154" s="3">
        <v>401</v>
      </c>
      <c r="BM154" s="14">
        <f t="shared" si="26"/>
        <v>443.42372881355931</v>
      </c>
      <c r="BN154" s="3">
        <f t="shared" si="27"/>
        <v>1411</v>
      </c>
      <c r="BP154" s="3">
        <f t="shared" si="25"/>
        <v>1703</v>
      </c>
      <c r="BQ154" s="18"/>
      <c r="BR154"/>
    </row>
    <row r="155" spans="1:70" ht="14" customHeight="1" x14ac:dyDescent="0.15">
      <c r="B155" s="10" t="s">
        <v>358</v>
      </c>
      <c r="C155" s="5">
        <f t="shared" si="24"/>
        <v>1</v>
      </c>
      <c r="D155" s="13"/>
      <c r="I155" s="3">
        <v>1</v>
      </c>
      <c r="BK155" s="3" t="s">
        <v>411</v>
      </c>
      <c r="BL155" s="3" t="s">
        <v>411</v>
      </c>
      <c r="BM155" s="14">
        <f t="shared" si="26"/>
        <v>1.6949152542372881E-2</v>
      </c>
      <c r="BN155" s="3">
        <f t="shared" si="27"/>
        <v>1</v>
      </c>
      <c r="BP155" s="3">
        <f t="shared" si="25"/>
        <v>0</v>
      </c>
      <c r="BQ155" s="18"/>
      <c r="BR155"/>
    </row>
    <row r="156" spans="1:70" ht="14" customHeight="1" x14ac:dyDescent="0.15">
      <c r="A156" s="3" t="s">
        <v>256</v>
      </c>
      <c r="B156" s="10" t="s">
        <v>257</v>
      </c>
      <c r="C156" s="5">
        <f t="shared" si="24"/>
        <v>78537</v>
      </c>
      <c r="D156" s="13">
        <v>104</v>
      </c>
      <c r="F156" s="3">
        <v>12</v>
      </c>
      <c r="G156" s="3">
        <v>178</v>
      </c>
      <c r="H156" s="3">
        <v>9</v>
      </c>
      <c r="I156" s="3">
        <v>313</v>
      </c>
      <c r="J156" s="3">
        <v>31</v>
      </c>
      <c r="K156" s="3">
        <v>553</v>
      </c>
      <c r="L156" s="3">
        <v>566</v>
      </c>
      <c r="M156" s="3">
        <v>566</v>
      </c>
      <c r="N156" s="3">
        <v>991</v>
      </c>
      <c r="O156" s="3">
        <v>2265</v>
      </c>
      <c r="P156" s="3">
        <v>381</v>
      </c>
      <c r="Q156" s="3">
        <v>190</v>
      </c>
      <c r="R156" s="3">
        <v>447</v>
      </c>
      <c r="S156" s="3">
        <v>146</v>
      </c>
      <c r="T156" s="3">
        <v>820</v>
      </c>
      <c r="U156" s="3">
        <v>368</v>
      </c>
      <c r="V156" s="3">
        <v>1998</v>
      </c>
      <c r="W156" s="3">
        <v>2512</v>
      </c>
      <c r="X156" s="3">
        <v>1559</v>
      </c>
      <c r="Y156" s="3">
        <v>3692</v>
      </c>
      <c r="Z156" s="3">
        <v>1466</v>
      </c>
      <c r="AA156" s="3">
        <v>618</v>
      </c>
      <c r="AB156" s="3">
        <v>1506</v>
      </c>
      <c r="AC156" s="3">
        <v>517</v>
      </c>
      <c r="AD156" s="3">
        <v>899</v>
      </c>
      <c r="AE156" s="3">
        <v>1685</v>
      </c>
      <c r="AF156" s="3">
        <v>1387</v>
      </c>
      <c r="AG156" s="3">
        <v>934</v>
      </c>
      <c r="AH156" s="3">
        <v>1290</v>
      </c>
      <c r="AI156" s="3">
        <v>1367</v>
      </c>
      <c r="AJ156" s="3">
        <v>1194</v>
      </c>
      <c r="AK156" s="3">
        <v>2138</v>
      </c>
      <c r="AL156" s="3">
        <v>822</v>
      </c>
      <c r="AM156" s="3">
        <v>892</v>
      </c>
      <c r="AN156" s="3">
        <v>1953</v>
      </c>
      <c r="AO156" s="3">
        <v>411</v>
      </c>
      <c r="AP156" s="3">
        <v>585</v>
      </c>
      <c r="AQ156" s="3">
        <v>642</v>
      </c>
      <c r="AR156" s="3">
        <v>410</v>
      </c>
      <c r="AS156" s="3">
        <v>1645</v>
      </c>
      <c r="AT156" s="3">
        <v>781</v>
      </c>
      <c r="AU156" s="3">
        <v>1022</v>
      </c>
      <c r="AV156" s="3">
        <v>649</v>
      </c>
      <c r="AW156" s="3">
        <v>1911</v>
      </c>
      <c r="AX156" s="3">
        <v>1889</v>
      </c>
      <c r="AY156" s="3">
        <v>572</v>
      </c>
      <c r="AZ156" s="3">
        <v>114</v>
      </c>
      <c r="BA156" s="3">
        <v>317</v>
      </c>
      <c r="BB156" s="3">
        <v>199</v>
      </c>
      <c r="BC156" s="3">
        <v>506</v>
      </c>
      <c r="BD156" s="3">
        <v>2166</v>
      </c>
      <c r="BE156" s="3">
        <v>2791</v>
      </c>
      <c r="BF156" s="3">
        <v>1845</v>
      </c>
      <c r="BG156" s="3">
        <v>3485</v>
      </c>
      <c r="BH156" s="3">
        <v>2989</v>
      </c>
      <c r="BI156" s="3">
        <v>4200</v>
      </c>
      <c r="BJ156" s="3">
        <v>6025</v>
      </c>
      <c r="BK156" s="3">
        <v>4122</v>
      </c>
      <c r="BL156" s="3">
        <v>2892</v>
      </c>
      <c r="BM156" s="14">
        <f t="shared" si="26"/>
        <v>1212.2542372881355</v>
      </c>
      <c r="BN156" s="3">
        <f t="shared" si="27"/>
        <v>6025</v>
      </c>
      <c r="BP156" s="3">
        <f t="shared" si="25"/>
        <v>13039</v>
      </c>
      <c r="BQ156" s="18"/>
      <c r="BR156"/>
    </row>
    <row r="157" spans="1:70" ht="14" customHeight="1" x14ac:dyDescent="0.15">
      <c r="A157" s="3" t="s">
        <v>258</v>
      </c>
      <c r="B157" s="10" t="s">
        <v>357</v>
      </c>
      <c r="C157" s="5">
        <f t="shared" si="24"/>
        <v>24</v>
      </c>
      <c r="D157" s="13"/>
      <c r="AD157" s="3">
        <v>1</v>
      </c>
      <c r="BA157" s="3">
        <v>1</v>
      </c>
      <c r="BG157" s="3">
        <v>2</v>
      </c>
      <c r="BH157" s="3">
        <v>3</v>
      </c>
      <c r="BI157" s="3">
        <v>5</v>
      </c>
      <c r="BJ157" s="3">
        <v>2</v>
      </c>
      <c r="BK157" s="3">
        <v>3</v>
      </c>
      <c r="BL157" s="3">
        <v>7</v>
      </c>
      <c r="BM157" s="14">
        <f t="shared" si="26"/>
        <v>0.23728813559322035</v>
      </c>
      <c r="BN157" s="3">
        <f t="shared" si="27"/>
        <v>5</v>
      </c>
      <c r="BP157" s="3">
        <f t="shared" si="25"/>
        <v>12</v>
      </c>
      <c r="BQ157" s="18"/>
      <c r="BR157"/>
    </row>
    <row r="158" spans="1:70" ht="14" customHeight="1" x14ac:dyDescent="0.15">
      <c r="A158" s="3" t="s">
        <v>259</v>
      </c>
      <c r="B158" s="10" t="s">
        <v>260</v>
      </c>
      <c r="C158" s="5">
        <f t="shared" si="24"/>
        <v>10548</v>
      </c>
      <c r="D158" s="13">
        <v>17</v>
      </c>
      <c r="E158" s="3">
        <v>281</v>
      </c>
      <c r="F158" s="3">
        <v>175</v>
      </c>
      <c r="G158" s="3">
        <v>328</v>
      </c>
      <c r="H158" s="3">
        <v>161</v>
      </c>
      <c r="I158" s="3">
        <v>215</v>
      </c>
      <c r="J158" s="3">
        <v>193</v>
      </c>
      <c r="K158" s="3">
        <v>215</v>
      </c>
      <c r="L158" s="3">
        <v>489</v>
      </c>
      <c r="M158" s="3">
        <v>344</v>
      </c>
      <c r="N158" s="3">
        <v>186</v>
      </c>
      <c r="O158" s="3">
        <v>424</v>
      </c>
      <c r="P158" s="3">
        <v>150</v>
      </c>
      <c r="Q158" s="3">
        <v>325</v>
      </c>
      <c r="R158" s="3">
        <v>126</v>
      </c>
      <c r="S158" s="3">
        <v>20</v>
      </c>
      <c r="T158" s="3">
        <v>37</v>
      </c>
      <c r="U158" s="3">
        <v>133</v>
      </c>
      <c r="V158" s="3">
        <v>139</v>
      </c>
      <c r="W158" s="3">
        <v>308</v>
      </c>
      <c r="X158" s="3">
        <v>133</v>
      </c>
      <c r="Y158" s="3">
        <v>344</v>
      </c>
      <c r="Z158" s="3">
        <v>426</v>
      </c>
      <c r="AA158" s="3">
        <v>206</v>
      </c>
      <c r="AB158" s="3">
        <v>365</v>
      </c>
      <c r="AC158" s="3">
        <v>83</v>
      </c>
      <c r="AD158" s="3">
        <v>114</v>
      </c>
      <c r="AE158" s="3">
        <v>286</v>
      </c>
      <c r="AF158" s="3">
        <v>350</v>
      </c>
      <c r="AG158" s="3">
        <v>106</v>
      </c>
      <c r="AH158" s="3">
        <v>290</v>
      </c>
      <c r="AI158" s="3">
        <v>197</v>
      </c>
      <c r="AJ158" s="3">
        <v>365</v>
      </c>
      <c r="AK158" s="3">
        <v>88</v>
      </c>
      <c r="AL158" s="3">
        <v>127</v>
      </c>
      <c r="AM158" s="3">
        <v>119</v>
      </c>
      <c r="AN158" s="3">
        <v>101</v>
      </c>
      <c r="AO158" s="3">
        <v>50</v>
      </c>
      <c r="AP158" s="3">
        <v>84</v>
      </c>
      <c r="AQ158" s="3">
        <v>38</v>
      </c>
      <c r="AR158" s="3">
        <v>32</v>
      </c>
      <c r="AS158" s="3">
        <v>114</v>
      </c>
      <c r="AT158" s="3">
        <v>83</v>
      </c>
      <c r="AU158" s="3">
        <v>93</v>
      </c>
      <c r="AV158" s="3">
        <v>54</v>
      </c>
      <c r="AW158" s="3">
        <v>85</v>
      </c>
      <c r="AX158" s="3">
        <v>21</v>
      </c>
      <c r="AY158" s="3">
        <v>32</v>
      </c>
      <c r="AZ158" s="3">
        <v>1</v>
      </c>
      <c r="BA158" s="3">
        <v>34</v>
      </c>
      <c r="BB158" s="3">
        <v>65</v>
      </c>
      <c r="BC158" s="3">
        <v>51</v>
      </c>
      <c r="BD158" s="3">
        <v>251</v>
      </c>
      <c r="BE158" s="3">
        <v>160</v>
      </c>
      <c r="BF158" s="3">
        <v>149</v>
      </c>
      <c r="BG158" s="3">
        <v>285</v>
      </c>
      <c r="BH158" s="3">
        <v>211</v>
      </c>
      <c r="BI158" s="3">
        <v>233</v>
      </c>
      <c r="BJ158" s="3">
        <v>200</v>
      </c>
      <c r="BK158" s="3">
        <v>158</v>
      </c>
      <c r="BL158" s="3">
        <v>98</v>
      </c>
      <c r="BM158" s="14">
        <f t="shared" si="26"/>
        <v>174.4406779661017</v>
      </c>
      <c r="BN158" s="3">
        <f t="shared" si="27"/>
        <v>489</v>
      </c>
      <c r="BP158" s="3">
        <f t="shared" si="25"/>
        <v>456</v>
      </c>
      <c r="BQ158" s="18"/>
      <c r="BR158"/>
    </row>
    <row r="159" spans="1:70" ht="14" customHeight="1" x14ac:dyDescent="0.15">
      <c r="A159" s="3" t="s">
        <v>261</v>
      </c>
      <c r="B159" s="10" t="s">
        <v>262</v>
      </c>
      <c r="C159" s="5">
        <f t="shared" si="24"/>
        <v>389</v>
      </c>
      <c r="D159" s="13">
        <v>3</v>
      </c>
      <c r="E159" s="3">
        <v>9</v>
      </c>
      <c r="F159" s="3">
        <v>4</v>
      </c>
      <c r="I159" s="3">
        <v>8</v>
      </c>
      <c r="J159" s="3">
        <v>1</v>
      </c>
      <c r="K159" s="3">
        <v>3</v>
      </c>
      <c r="L159" s="3">
        <v>7</v>
      </c>
      <c r="M159" s="3">
        <v>8</v>
      </c>
      <c r="N159" s="3">
        <v>12</v>
      </c>
      <c r="O159" s="3">
        <v>5</v>
      </c>
      <c r="P159" s="3">
        <v>2</v>
      </c>
      <c r="Q159" s="3">
        <v>6</v>
      </c>
      <c r="R159" s="3">
        <v>4</v>
      </c>
      <c r="T159" s="3">
        <v>5</v>
      </c>
      <c r="U159" s="3">
        <v>9</v>
      </c>
      <c r="V159" s="3">
        <v>8</v>
      </c>
      <c r="W159" s="3">
        <v>5</v>
      </c>
      <c r="X159" s="3">
        <v>4</v>
      </c>
      <c r="Y159" s="3">
        <v>7</v>
      </c>
      <c r="Z159" s="3">
        <v>5</v>
      </c>
      <c r="AA159" s="3">
        <v>5</v>
      </c>
      <c r="AB159" s="3">
        <v>21</v>
      </c>
      <c r="AC159" s="3">
        <v>11</v>
      </c>
      <c r="AD159" s="3">
        <v>3</v>
      </c>
      <c r="AE159" s="3">
        <v>3</v>
      </c>
      <c r="AF159" s="3">
        <v>3</v>
      </c>
      <c r="AG159" s="3">
        <v>2</v>
      </c>
      <c r="AH159" s="3">
        <v>11</v>
      </c>
      <c r="AI159" s="3">
        <v>4</v>
      </c>
      <c r="AJ159" s="3">
        <v>4</v>
      </c>
      <c r="AK159" s="3">
        <v>2</v>
      </c>
      <c r="AL159" s="3">
        <v>7</v>
      </c>
      <c r="AM159" s="3">
        <v>2</v>
      </c>
      <c r="AN159" s="3">
        <v>3</v>
      </c>
      <c r="AO159" s="3">
        <v>2</v>
      </c>
      <c r="AQ159" s="3">
        <v>1</v>
      </c>
      <c r="AR159" s="3">
        <v>2</v>
      </c>
      <c r="AS159" s="3">
        <v>9</v>
      </c>
      <c r="AT159" s="3">
        <v>3</v>
      </c>
      <c r="AU159" s="3">
        <v>6</v>
      </c>
      <c r="AV159" s="3">
        <v>9</v>
      </c>
      <c r="AW159" s="3">
        <v>6</v>
      </c>
      <c r="AX159" s="3">
        <v>1</v>
      </c>
      <c r="AY159" s="3">
        <v>2</v>
      </c>
      <c r="BA159" s="3">
        <v>4</v>
      </c>
      <c r="BB159" s="3">
        <v>10</v>
      </c>
      <c r="BC159" s="3">
        <v>11</v>
      </c>
      <c r="BD159" s="3">
        <v>15</v>
      </c>
      <c r="BE159" s="3">
        <v>20</v>
      </c>
      <c r="BF159" s="3">
        <v>16</v>
      </c>
      <c r="BG159" s="3">
        <v>19</v>
      </c>
      <c r="BH159" s="3">
        <v>20</v>
      </c>
      <c r="BI159" s="3">
        <v>11</v>
      </c>
      <c r="BJ159" s="3">
        <v>8</v>
      </c>
      <c r="BK159" s="3">
        <v>12</v>
      </c>
      <c r="BL159" s="3">
        <v>6</v>
      </c>
      <c r="BM159" s="14">
        <f t="shared" si="26"/>
        <v>6.2881355932203391</v>
      </c>
      <c r="BN159" s="3">
        <f t="shared" si="27"/>
        <v>21</v>
      </c>
      <c r="BP159" s="3">
        <f t="shared" si="25"/>
        <v>26</v>
      </c>
      <c r="BQ159" s="18"/>
      <c r="BR159"/>
    </row>
    <row r="160" spans="1:70" ht="14" customHeight="1" x14ac:dyDescent="0.15">
      <c r="A160" s="3" t="s">
        <v>263</v>
      </c>
      <c r="B160" s="10" t="s">
        <v>264</v>
      </c>
      <c r="C160" s="5">
        <f t="shared" si="24"/>
        <v>63</v>
      </c>
      <c r="D160" s="13"/>
      <c r="G160" s="3">
        <v>1</v>
      </c>
      <c r="I160" s="3">
        <v>2</v>
      </c>
      <c r="L160" s="3">
        <v>2</v>
      </c>
      <c r="M160" s="3">
        <v>2</v>
      </c>
      <c r="N160" s="3">
        <v>2</v>
      </c>
      <c r="Q160" s="3">
        <v>2</v>
      </c>
      <c r="S160" s="3">
        <v>1</v>
      </c>
      <c r="U160" s="3">
        <v>1</v>
      </c>
      <c r="W160" s="3">
        <v>1</v>
      </c>
      <c r="X160" s="3">
        <v>2</v>
      </c>
      <c r="Y160" s="3">
        <v>3</v>
      </c>
      <c r="Z160" s="3">
        <v>1</v>
      </c>
      <c r="AB160" s="3">
        <v>1</v>
      </c>
      <c r="AH160" s="3">
        <v>2</v>
      </c>
      <c r="AI160" s="3">
        <v>2</v>
      </c>
      <c r="AK160" s="3">
        <v>1</v>
      </c>
      <c r="AN160" s="3">
        <v>2</v>
      </c>
      <c r="AR160" s="3">
        <v>1</v>
      </c>
      <c r="AU160" s="3">
        <v>1</v>
      </c>
      <c r="AV160" s="3">
        <v>1</v>
      </c>
      <c r="BA160" s="3">
        <v>1</v>
      </c>
      <c r="BC160" s="3">
        <v>2</v>
      </c>
      <c r="BD160" s="3">
        <v>5</v>
      </c>
      <c r="BE160" s="3">
        <v>5</v>
      </c>
      <c r="BF160" s="3">
        <v>1</v>
      </c>
      <c r="BG160" s="3">
        <v>4</v>
      </c>
      <c r="BH160" s="3">
        <v>4</v>
      </c>
      <c r="BI160" s="3">
        <v>2</v>
      </c>
      <c r="BJ160" s="3">
        <v>2</v>
      </c>
      <c r="BK160" s="3">
        <v>2</v>
      </c>
      <c r="BL160" s="3">
        <v>4</v>
      </c>
      <c r="BM160" s="14">
        <f t="shared" si="26"/>
        <v>0.96610169491525422</v>
      </c>
      <c r="BN160" s="3">
        <f t="shared" si="27"/>
        <v>5</v>
      </c>
      <c r="BP160" s="3">
        <f t="shared" si="25"/>
        <v>8</v>
      </c>
      <c r="BQ160" s="18"/>
      <c r="BR160"/>
    </row>
    <row r="161" spans="1:70" ht="14" customHeight="1" x14ac:dyDescent="0.15">
      <c r="A161" s="3" t="s">
        <v>265</v>
      </c>
      <c r="B161" s="10" t="s">
        <v>266</v>
      </c>
      <c r="C161" s="5">
        <f t="shared" si="24"/>
        <v>11059</v>
      </c>
      <c r="D161" s="13">
        <v>26</v>
      </c>
      <c r="E161" s="3">
        <v>272</v>
      </c>
      <c r="F161" s="3">
        <v>113</v>
      </c>
      <c r="G161" s="3">
        <v>223</v>
      </c>
      <c r="H161" s="3">
        <v>104</v>
      </c>
      <c r="I161" s="3">
        <v>159</v>
      </c>
      <c r="J161" s="3">
        <v>105</v>
      </c>
      <c r="K161" s="3">
        <v>147</v>
      </c>
      <c r="L161" s="3">
        <v>304</v>
      </c>
      <c r="M161" s="3">
        <v>340</v>
      </c>
      <c r="N161" s="3">
        <v>250</v>
      </c>
      <c r="O161" s="3">
        <v>337</v>
      </c>
      <c r="P161" s="3">
        <v>156</v>
      </c>
      <c r="Q161" s="3">
        <v>169</v>
      </c>
      <c r="R161" s="3">
        <v>115</v>
      </c>
      <c r="S161" s="3">
        <v>113</v>
      </c>
      <c r="T161" s="3">
        <v>63</v>
      </c>
      <c r="U161" s="3">
        <v>62</v>
      </c>
      <c r="V161" s="3">
        <v>102</v>
      </c>
      <c r="W161" s="3">
        <v>154</v>
      </c>
      <c r="X161" s="3">
        <v>361</v>
      </c>
      <c r="Y161" s="3">
        <v>142</v>
      </c>
      <c r="Z161" s="3">
        <v>456</v>
      </c>
      <c r="AA161" s="3">
        <v>168</v>
      </c>
      <c r="AB161" s="3">
        <v>402</v>
      </c>
      <c r="AC161" s="3">
        <v>287</v>
      </c>
      <c r="AD161" s="3">
        <v>118</v>
      </c>
      <c r="AE161" s="3">
        <v>221</v>
      </c>
      <c r="AF161" s="3">
        <v>156</v>
      </c>
      <c r="AG161" s="3">
        <v>200</v>
      </c>
      <c r="AH161" s="3">
        <v>229</v>
      </c>
      <c r="AI161" s="3">
        <v>152</v>
      </c>
      <c r="AJ161" s="3">
        <v>230</v>
      </c>
      <c r="AK161" s="3">
        <v>172</v>
      </c>
      <c r="AL161" s="3">
        <v>187</v>
      </c>
      <c r="AM161" s="3">
        <v>155</v>
      </c>
      <c r="AN161" s="3">
        <v>171</v>
      </c>
      <c r="AO161" s="3">
        <v>134</v>
      </c>
      <c r="AP161" s="3">
        <v>44</v>
      </c>
      <c r="AQ161" s="3">
        <v>160</v>
      </c>
      <c r="AR161" s="3">
        <v>76</v>
      </c>
      <c r="AS161" s="3">
        <v>205</v>
      </c>
      <c r="AT161" s="3">
        <v>184</v>
      </c>
      <c r="AU161" s="3">
        <v>106</v>
      </c>
      <c r="AV161" s="3">
        <v>36</v>
      </c>
      <c r="AW161" s="3">
        <v>56</v>
      </c>
      <c r="AX161" s="3">
        <v>12</v>
      </c>
      <c r="AY161" s="3">
        <v>32</v>
      </c>
      <c r="AZ161" s="3">
        <v>3</v>
      </c>
      <c r="BA161" s="3">
        <v>20</v>
      </c>
      <c r="BB161" s="3">
        <v>143</v>
      </c>
      <c r="BC161" s="3">
        <v>53</v>
      </c>
      <c r="BD161" s="3">
        <v>390</v>
      </c>
      <c r="BE161" s="3">
        <v>262</v>
      </c>
      <c r="BF161" s="3">
        <v>158</v>
      </c>
      <c r="BG161" s="3">
        <v>334</v>
      </c>
      <c r="BH161" s="3">
        <v>266</v>
      </c>
      <c r="BI161" s="3">
        <v>310</v>
      </c>
      <c r="BJ161" s="3">
        <v>296</v>
      </c>
      <c r="BK161" s="3">
        <v>322</v>
      </c>
      <c r="BL161" s="3">
        <v>336</v>
      </c>
      <c r="BM161" s="14">
        <f t="shared" si="26"/>
        <v>176.28813559322035</v>
      </c>
      <c r="BN161" s="3">
        <f t="shared" si="27"/>
        <v>456</v>
      </c>
      <c r="BP161" s="3">
        <f t="shared" si="25"/>
        <v>954</v>
      </c>
      <c r="BQ161" s="18"/>
      <c r="BR161"/>
    </row>
    <row r="162" spans="1:70" ht="14" customHeight="1" x14ac:dyDescent="0.15">
      <c r="B162" s="10" t="s">
        <v>364</v>
      </c>
      <c r="C162" s="5">
        <f t="shared" si="24"/>
        <v>4</v>
      </c>
      <c r="D162" s="13"/>
      <c r="AJ162" s="3">
        <v>1</v>
      </c>
      <c r="AP162" s="3">
        <v>1</v>
      </c>
      <c r="BG162" s="3">
        <v>1</v>
      </c>
      <c r="BI162" s="3">
        <v>1</v>
      </c>
      <c r="BK162" s="3" t="s">
        <v>411</v>
      </c>
      <c r="BL162" s="3" t="s">
        <v>411</v>
      </c>
      <c r="BM162" s="14">
        <f t="shared" si="26"/>
        <v>6.7796610169491525E-2</v>
      </c>
      <c r="BN162" s="3">
        <f t="shared" si="27"/>
        <v>1</v>
      </c>
      <c r="BP162" s="3">
        <f t="shared" si="25"/>
        <v>0</v>
      </c>
      <c r="BQ162" s="18"/>
      <c r="BR162"/>
    </row>
    <row r="163" spans="1:70" ht="14" customHeight="1" x14ac:dyDescent="0.15">
      <c r="A163" s="3" t="s">
        <v>267</v>
      </c>
      <c r="B163" s="10" t="s">
        <v>268</v>
      </c>
      <c r="C163" s="5">
        <f t="shared" si="24"/>
        <v>1</v>
      </c>
      <c r="D163" s="13"/>
      <c r="AN163" s="3">
        <v>1</v>
      </c>
      <c r="BK163" s="3" t="s">
        <v>411</v>
      </c>
      <c r="BL163" s="3" t="s">
        <v>411</v>
      </c>
      <c r="BM163" s="14">
        <f t="shared" si="26"/>
        <v>1.6949152542372881E-2</v>
      </c>
      <c r="BN163" s="3">
        <f t="shared" si="27"/>
        <v>1</v>
      </c>
      <c r="BP163" s="3">
        <f t="shared" si="25"/>
        <v>0</v>
      </c>
      <c r="BQ163" s="18"/>
      <c r="BR163"/>
    </row>
    <row r="164" spans="1:70" ht="14" customHeight="1" x14ac:dyDescent="0.15">
      <c r="A164" s="3" t="s">
        <v>269</v>
      </c>
      <c r="B164" s="10" t="s">
        <v>270</v>
      </c>
      <c r="C164" s="5">
        <f t="shared" si="24"/>
        <v>3768</v>
      </c>
      <c r="D164" s="13"/>
      <c r="K164" s="3">
        <v>33</v>
      </c>
      <c r="L164" s="3">
        <v>38</v>
      </c>
      <c r="M164" s="3">
        <v>5</v>
      </c>
      <c r="N164" s="3">
        <v>4</v>
      </c>
      <c r="O164" s="3">
        <v>234</v>
      </c>
      <c r="R164" s="3">
        <v>6</v>
      </c>
      <c r="U164" s="3">
        <v>55</v>
      </c>
      <c r="W164" s="3">
        <v>6</v>
      </c>
      <c r="X164" s="3">
        <v>10</v>
      </c>
      <c r="Y164" s="3">
        <v>18</v>
      </c>
      <c r="AA164" s="3">
        <v>411</v>
      </c>
      <c r="AB164" s="3">
        <v>27</v>
      </c>
      <c r="AE164" s="3">
        <v>70</v>
      </c>
      <c r="AF164" s="3">
        <v>16</v>
      </c>
      <c r="AG164" s="3">
        <v>67</v>
      </c>
      <c r="AH164" s="3">
        <v>659</v>
      </c>
      <c r="AI164" s="3">
        <v>200</v>
      </c>
      <c r="AJ164" s="3">
        <v>23</v>
      </c>
      <c r="AL164" s="3">
        <v>203</v>
      </c>
      <c r="AO164" s="3">
        <v>6</v>
      </c>
      <c r="AP164" s="3">
        <v>69</v>
      </c>
      <c r="AQ164" s="3">
        <v>24</v>
      </c>
      <c r="AS164" s="3">
        <v>109</v>
      </c>
      <c r="AT164" s="3">
        <v>25</v>
      </c>
      <c r="AU164" s="3">
        <v>103</v>
      </c>
      <c r="AV164" s="3">
        <v>17</v>
      </c>
      <c r="AW164" s="3">
        <v>11</v>
      </c>
      <c r="AX164" s="3">
        <v>6</v>
      </c>
      <c r="AY164" s="3">
        <v>50</v>
      </c>
      <c r="AZ164" s="3">
        <v>11</v>
      </c>
      <c r="BB164" s="3">
        <v>28</v>
      </c>
      <c r="BC164" s="3">
        <v>294</v>
      </c>
      <c r="BD164" s="3">
        <v>148</v>
      </c>
      <c r="BE164" s="3">
        <v>7</v>
      </c>
      <c r="BF164" s="3">
        <v>432</v>
      </c>
      <c r="BG164" s="3">
        <v>14</v>
      </c>
      <c r="BH164" s="3">
        <v>156</v>
      </c>
      <c r="BI164" s="3">
        <v>74</v>
      </c>
      <c r="BJ164" s="3">
        <v>45</v>
      </c>
      <c r="BK164" s="3">
        <v>42</v>
      </c>
      <c r="BL164" s="3">
        <v>12</v>
      </c>
      <c r="BM164" s="14">
        <f t="shared" si="26"/>
        <v>62.949152542372879</v>
      </c>
      <c r="BN164" s="3">
        <f t="shared" si="27"/>
        <v>659</v>
      </c>
      <c r="BP164" s="3">
        <f t="shared" si="25"/>
        <v>99</v>
      </c>
      <c r="BQ164" s="18"/>
      <c r="BR164"/>
    </row>
    <row r="165" spans="1:70" ht="14" customHeight="1" x14ac:dyDescent="0.15">
      <c r="A165" s="3" t="s">
        <v>271</v>
      </c>
      <c r="B165" s="10" t="s">
        <v>272</v>
      </c>
      <c r="C165" s="5">
        <f t="shared" si="24"/>
        <v>6</v>
      </c>
      <c r="D165" s="13"/>
      <c r="R165" s="3">
        <v>4</v>
      </c>
      <c r="V165" s="3">
        <v>1</v>
      </c>
      <c r="AB165" s="3">
        <v>1</v>
      </c>
      <c r="BK165" s="3" t="s">
        <v>411</v>
      </c>
      <c r="BL165" s="3" t="s">
        <v>411</v>
      </c>
      <c r="BM165" s="14">
        <f t="shared" si="26"/>
        <v>0.10169491525423729</v>
      </c>
      <c r="BN165" s="3">
        <f t="shared" si="27"/>
        <v>4</v>
      </c>
      <c r="BP165" s="3">
        <f t="shared" si="25"/>
        <v>0</v>
      </c>
      <c r="BQ165" s="18"/>
      <c r="BR165"/>
    </row>
    <row r="166" spans="1:70" ht="14" customHeight="1" x14ac:dyDescent="0.15">
      <c r="A166" s="3" t="s">
        <v>273</v>
      </c>
      <c r="B166" s="10" t="s">
        <v>274</v>
      </c>
      <c r="C166" s="5">
        <f t="shared" si="24"/>
        <v>4</v>
      </c>
      <c r="D166" s="13"/>
      <c r="V166" s="3">
        <v>1</v>
      </c>
      <c r="W166" s="3">
        <v>2</v>
      </c>
      <c r="AU166" s="3">
        <v>1</v>
      </c>
      <c r="BK166" s="3" t="s">
        <v>411</v>
      </c>
      <c r="BL166" s="3" t="s">
        <v>411</v>
      </c>
      <c r="BM166" s="14">
        <f t="shared" si="26"/>
        <v>6.7796610169491525E-2</v>
      </c>
      <c r="BN166" s="3">
        <f t="shared" si="27"/>
        <v>2</v>
      </c>
      <c r="BP166" s="3">
        <f t="shared" si="25"/>
        <v>0</v>
      </c>
      <c r="BQ166" s="18"/>
      <c r="BR166"/>
    </row>
    <row r="167" spans="1:70" ht="14" customHeight="1" x14ac:dyDescent="0.15">
      <c r="A167" s="3" t="s">
        <v>275</v>
      </c>
      <c r="B167" s="10" t="s">
        <v>276</v>
      </c>
      <c r="C167" s="5">
        <f t="shared" si="24"/>
        <v>1495</v>
      </c>
      <c r="D167" s="13">
        <v>32</v>
      </c>
      <c r="J167" s="3">
        <v>1</v>
      </c>
      <c r="K167" s="3">
        <v>3</v>
      </c>
      <c r="M167" s="3">
        <v>7</v>
      </c>
      <c r="N167" s="3">
        <v>109</v>
      </c>
      <c r="O167" s="3">
        <v>5</v>
      </c>
      <c r="P167" s="3">
        <v>127</v>
      </c>
      <c r="R167" s="3">
        <v>13</v>
      </c>
      <c r="S167" s="3">
        <v>2</v>
      </c>
      <c r="W167" s="3">
        <v>7</v>
      </c>
      <c r="X167" s="3">
        <v>5</v>
      </c>
      <c r="Y167" s="3">
        <v>29</v>
      </c>
      <c r="AA167" s="3">
        <v>5</v>
      </c>
      <c r="AB167" s="3">
        <v>5</v>
      </c>
      <c r="AD167" s="3">
        <v>1</v>
      </c>
      <c r="AE167" s="3">
        <v>13</v>
      </c>
      <c r="AF167" s="3">
        <v>7</v>
      </c>
      <c r="AG167" s="3">
        <v>35</v>
      </c>
      <c r="AH167" s="3">
        <v>1</v>
      </c>
      <c r="AI167" s="3">
        <v>39</v>
      </c>
      <c r="AJ167" s="3">
        <v>4</v>
      </c>
      <c r="AK167" s="3">
        <v>49</v>
      </c>
      <c r="AL167" s="3">
        <v>4</v>
      </c>
      <c r="AM167" s="3">
        <v>22</v>
      </c>
      <c r="AO167" s="3">
        <v>1</v>
      </c>
      <c r="AQ167" s="3">
        <v>6</v>
      </c>
      <c r="AR167" s="3">
        <v>21</v>
      </c>
      <c r="AS167" s="3">
        <v>29</v>
      </c>
      <c r="AT167" s="3">
        <v>15</v>
      </c>
      <c r="AU167" s="3">
        <v>13</v>
      </c>
      <c r="AV167" s="3">
        <v>5</v>
      </c>
      <c r="AW167" s="3">
        <v>4</v>
      </c>
      <c r="AX167" s="3">
        <v>22</v>
      </c>
      <c r="AY167" s="3">
        <v>6</v>
      </c>
      <c r="AZ167" s="3">
        <v>3</v>
      </c>
      <c r="BA167" s="3">
        <v>10</v>
      </c>
      <c r="BB167" s="3">
        <v>2</v>
      </c>
      <c r="BC167" s="3">
        <v>17</v>
      </c>
      <c r="BD167" s="3">
        <v>99</v>
      </c>
      <c r="BE167" s="3">
        <v>182</v>
      </c>
      <c r="BF167" s="3">
        <v>111</v>
      </c>
      <c r="BG167" s="3">
        <v>42</v>
      </c>
      <c r="BH167" s="3">
        <v>202</v>
      </c>
      <c r="BI167" s="3">
        <v>20</v>
      </c>
      <c r="BJ167" s="3">
        <v>148</v>
      </c>
      <c r="BK167" s="3">
        <v>9</v>
      </c>
      <c r="BL167" s="3">
        <v>3</v>
      </c>
      <c r="BM167" s="14">
        <f t="shared" si="26"/>
        <v>25.135593220338983</v>
      </c>
      <c r="BN167" s="3">
        <f t="shared" si="27"/>
        <v>202</v>
      </c>
      <c r="BP167" s="3">
        <f t="shared" si="25"/>
        <v>160</v>
      </c>
      <c r="BQ167" s="18"/>
      <c r="BR167"/>
    </row>
    <row r="168" spans="1:70" ht="14" customHeight="1" x14ac:dyDescent="0.15">
      <c r="A168" s="3" t="s">
        <v>277</v>
      </c>
      <c r="B168" s="10" t="s">
        <v>278</v>
      </c>
      <c r="C168" s="5">
        <f t="shared" si="24"/>
        <v>3157</v>
      </c>
      <c r="D168" s="13"/>
      <c r="J168" s="3">
        <v>1</v>
      </c>
      <c r="L168" s="3">
        <v>3</v>
      </c>
      <c r="M168" s="3">
        <v>7</v>
      </c>
      <c r="N168" s="3">
        <v>39</v>
      </c>
      <c r="O168" s="3">
        <v>67</v>
      </c>
      <c r="R168" s="3">
        <v>8</v>
      </c>
      <c r="T168" s="3">
        <v>2</v>
      </c>
      <c r="U168" s="3">
        <v>8</v>
      </c>
      <c r="V168" s="3">
        <v>28</v>
      </c>
      <c r="W168" s="3">
        <v>16</v>
      </c>
      <c r="X168" s="3">
        <v>9</v>
      </c>
      <c r="Y168" s="3">
        <v>28</v>
      </c>
      <c r="Z168" s="3">
        <v>4</v>
      </c>
      <c r="AA168" s="3">
        <v>25</v>
      </c>
      <c r="AB168" s="3">
        <v>27</v>
      </c>
      <c r="AC168" s="3">
        <v>1</v>
      </c>
      <c r="AE168" s="3">
        <v>3</v>
      </c>
      <c r="AF168" s="3">
        <v>26</v>
      </c>
      <c r="AG168" s="3">
        <v>13</v>
      </c>
      <c r="AH168" s="3">
        <v>41</v>
      </c>
      <c r="AI168" s="3">
        <v>68</v>
      </c>
      <c r="AJ168" s="3">
        <v>93</v>
      </c>
      <c r="AK168" s="3">
        <v>20</v>
      </c>
      <c r="AL168" s="3">
        <v>50</v>
      </c>
      <c r="AM168" s="3">
        <v>48</v>
      </c>
      <c r="AN168" s="3">
        <v>18</v>
      </c>
      <c r="AO168" s="3">
        <v>21</v>
      </c>
      <c r="AP168" s="3">
        <v>6</v>
      </c>
      <c r="AQ168" s="3">
        <v>16</v>
      </c>
      <c r="AR168" s="3">
        <v>41</v>
      </c>
      <c r="AS168" s="3">
        <v>154</v>
      </c>
      <c r="AT168" s="3">
        <v>152</v>
      </c>
      <c r="AU168" s="3">
        <v>67</v>
      </c>
      <c r="AV168" s="3">
        <v>32</v>
      </c>
      <c r="AW168" s="3">
        <v>80</v>
      </c>
      <c r="AX168" s="3">
        <v>34</v>
      </c>
      <c r="AY168" s="3">
        <v>39</v>
      </c>
      <c r="AZ168" s="3">
        <v>26</v>
      </c>
      <c r="BA168" s="3">
        <v>42</v>
      </c>
      <c r="BB168" s="3">
        <v>27</v>
      </c>
      <c r="BC168" s="3">
        <v>64</v>
      </c>
      <c r="BD168" s="3">
        <v>135</v>
      </c>
      <c r="BE168" s="3">
        <v>48</v>
      </c>
      <c r="BF168" s="3">
        <v>420</v>
      </c>
      <c r="BG168" s="3">
        <v>81</v>
      </c>
      <c r="BH168" s="3">
        <v>254</v>
      </c>
      <c r="BI168" s="3">
        <v>188</v>
      </c>
      <c r="BJ168" s="3">
        <v>303</v>
      </c>
      <c r="BK168" s="3">
        <v>168</v>
      </c>
      <c r="BL168" s="3">
        <v>106</v>
      </c>
      <c r="BM168" s="14">
        <f t="shared" si="26"/>
        <v>48.864406779661017</v>
      </c>
      <c r="BN168" s="3">
        <f t="shared" si="27"/>
        <v>420</v>
      </c>
      <c r="BP168" s="3">
        <f t="shared" si="25"/>
        <v>577</v>
      </c>
      <c r="BQ168" s="18"/>
      <c r="BR168"/>
    </row>
    <row r="169" spans="1:70" ht="14" customHeight="1" x14ac:dyDescent="0.15">
      <c r="A169" s="3" t="s">
        <v>279</v>
      </c>
      <c r="B169" s="10" t="s">
        <v>280</v>
      </c>
      <c r="C169" s="5">
        <f t="shared" si="24"/>
        <v>13569</v>
      </c>
      <c r="D169" s="13">
        <v>14</v>
      </c>
      <c r="E169" s="3">
        <v>2</v>
      </c>
      <c r="G169" s="3">
        <v>2</v>
      </c>
      <c r="I169" s="3">
        <v>11</v>
      </c>
      <c r="J169" s="3">
        <v>11</v>
      </c>
      <c r="K169" s="3">
        <v>45</v>
      </c>
      <c r="L169" s="3">
        <v>42</v>
      </c>
      <c r="M169" s="3">
        <v>61</v>
      </c>
      <c r="N169" s="3">
        <v>187</v>
      </c>
      <c r="O169" s="3">
        <v>476</v>
      </c>
      <c r="P169" s="3">
        <v>9</v>
      </c>
      <c r="Q169" s="3">
        <v>15</v>
      </c>
      <c r="R169" s="3">
        <v>208</v>
      </c>
      <c r="S169" s="3">
        <v>13</v>
      </c>
      <c r="T169" s="3">
        <v>70</v>
      </c>
      <c r="U169" s="3">
        <v>473</v>
      </c>
      <c r="V169" s="3">
        <v>260</v>
      </c>
      <c r="W169" s="3">
        <v>213</v>
      </c>
      <c r="X169" s="3">
        <v>63</v>
      </c>
      <c r="Y169" s="3">
        <v>228</v>
      </c>
      <c r="Z169" s="3">
        <v>82</v>
      </c>
      <c r="AA169" s="3">
        <v>320</v>
      </c>
      <c r="AB169" s="3">
        <v>418</v>
      </c>
      <c r="AC169" s="3">
        <v>493</v>
      </c>
      <c r="AD169" s="3">
        <v>137</v>
      </c>
      <c r="AE169" s="3">
        <v>148</v>
      </c>
      <c r="AF169" s="3">
        <v>144</v>
      </c>
      <c r="AG169" s="3">
        <v>106</v>
      </c>
      <c r="AH169" s="3">
        <v>143</v>
      </c>
      <c r="AI169" s="3">
        <v>284</v>
      </c>
      <c r="AJ169" s="3">
        <v>109</v>
      </c>
      <c r="AK169" s="3">
        <v>88</v>
      </c>
      <c r="AL169" s="3">
        <v>103</v>
      </c>
      <c r="AM169" s="3">
        <v>86</v>
      </c>
      <c r="AN169" s="3">
        <v>67</v>
      </c>
      <c r="AO169" s="3">
        <v>112</v>
      </c>
      <c r="AP169" s="3">
        <v>52</v>
      </c>
      <c r="AQ169" s="3">
        <v>193</v>
      </c>
      <c r="AR169" s="3">
        <v>556</v>
      </c>
      <c r="AS169" s="3">
        <v>352</v>
      </c>
      <c r="AT169" s="3">
        <v>78</v>
      </c>
      <c r="AU169" s="3">
        <v>67</v>
      </c>
      <c r="AV169" s="3">
        <v>527</v>
      </c>
      <c r="AW169" s="3">
        <v>82</v>
      </c>
      <c r="AX169" s="3">
        <v>183</v>
      </c>
      <c r="AY169" s="3">
        <v>122</v>
      </c>
      <c r="AZ169" s="3">
        <v>42</v>
      </c>
      <c r="BA169" s="3">
        <v>192</v>
      </c>
      <c r="BB169" s="3">
        <v>30</v>
      </c>
      <c r="BC169" s="3">
        <v>346</v>
      </c>
      <c r="BD169" s="3">
        <v>667</v>
      </c>
      <c r="BE169" s="3">
        <v>315</v>
      </c>
      <c r="BF169" s="3">
        <v>1690</v>
      </c>
      <c r="BG169" s="3">
        <v>272</v>
      </c>
      <c r="BH169" s="3">
        <v>851</v>
      </c>
      <c r="BI169" s="3">
        <v>869</v>
      </c>
      <c r="BJ169" s="3">
        <v>341</v>
      </c>
      <c r="BK169" s="3">
        <v>195</v>
      </c>
      <c r="BL169" s="3">
        <v>304</v>
      </c>
      <c r="BM169" s="14">
        <f t="shared" si="26"/>
        <v>221.52542372881356</v>
      </c>
      <c r="BN169" s="3">
        <f t="shared" si="27"/>
        <v>1690</v>
      </c>
      <c r="BP169" s="3">
        <f t="shared" si="25"/>
        <v>840</v>
      </c>
      <c r="BQ169" s="18"/>
      <c r="BR169"/>
    </row>
    <row r="170" spans="1:70" ht="14" customHeight="1" x14ac:dyDescent="0.15">
      <c r="A170" s="3" t="s">
        <v>281</v>
      </c>
      <c r="B170" s="10" t="s">
        <v>282</v>
      </c>
      <c r="C170" s="5">
        <f t="shared" si="24"/>
        <v>3</v>
      </c>
      <c r="D170" s="13"/>
      <c r="AK170" s="3">
        <v>1</v>
      </c>
      <c r="BD170" s="3">
        <v>1</v>
      </c>
      <c r="BK170" s="3">
        <v>1</v>
      </c>
      <c r="BL170" s="3" t="s">
        <v>411</v>
      </c>
      <c r="BM170" s="14">
        <f t="shared" si="26"/>
        <v>3.3898305084745763E-2</v>
      </c>
      <c r="BN170" s="3">
        <f t="shared" si="27"/>
        <v>1</v>
      </c>
      <c r="BP170" s="3">
        <f t="shared" si="25"/>
        <v>1</v>
      </c>
      <c r="BQ170" s="18"/>
      <c r="BR170"/>
    </row>
    <row r="171" spans="1:70" ht="14" customHeight="1" x14ac:dyDescent="0.15">
      <c r="A171" s="3" t="s">
        <v>283</v>
      </c>
      <c r="B171" s="10" t="s">
        <v>284</v>
      </c>
      <c r="C171" s="5">
        <f t="shared" si="24"/>
        <v>7166</v>
      </c>
      <c r="D171" s="13">
        <v>5</v>
      </c>
      <c r="F171" s="3">
        <v>1</v>
      </c>
      <c r="G171" s="3">
        <v>8</v>
      </c>
      <c r="H171" s="3">
        <v>2</v>
      </c>
      <c r="I171" s="3">
        <v>80</v>
      </c>
      <c r="J171" s="3">
        <v>3</v>
      </c>
      <c r="K171" s="3">
        <v>21</v>
      </c>
      <c r="L171" s="3">
        <v>36</v>
      </c>
      <c r="M171" s="3">
        <v>38</v>
      </c>
      <c r="N171" s="3">
        <v>220</v>
      </c>
      <c r="O171" s="3">
        <v>170</v>
      </c>
      <c r="P171" s="3">
        <v>6</v>
      </c>
      <c r="R171" s="3">
        <v>400</v>
      </c>
      <c r="S171" s="3">
        <v>7</v>
      </c>
      <c r="T171" s="3">
        <v>7</v>
      </c>
      <c r="U171" s="3">
        <v>39</v>
      </c>
      <c r="V171" s="3">
        <v>87</v>
      </c>
      <c r="W171" s="3">
        <v>111</v>
      </c>
      <c r="X171" s="3">
        <v>81</v>
      </c>
      <c r="Y171" s="3">
        <v>179</v>
      </c>
      <c r="Z171" s="3">
        <v>56</v>
      </c>
      <c r="AA171" s="3">
        <v>140</v>
      </c>
      <c r="AB171" s="3">
        <v>93</v>
      </c>
      <c r="AC171" s="3">
        <v>82</v>
      </c>
      <c r="AD171" s="3">
        <v>17</v>
      </c>
      <c r="AE171" s="3">
        <v>77</v>
      </c>
      <c r="AF171" s="3">
        <v>10</v>
      </c>
      <c r="AG171" s="3">
        <v>147</v>
      </c>
      <c r="AH171" s="3">
        <v>221</v>
      </c>
      <c r="AI171" s="3">
        <v>169</v>
      </c>
      <c r="AJ171" s="3">
        <v>75</v>
      </c>
      <c r="AK171" s="3">
        <v>204</v>
      </c>
      <c r="AL171" s="3">
        <v>142</v>
      </c>
      <c r="AM171" s="3">
        <v>107</v>
      </c>
      <c r="AN171" s="3">
        <v>168</v>
      </c>
      <c r="AO171" s="3">
        <v>24</v>
      </c>
      <c r="AP171" s="3">
        <v>103</v>
      </c>
      <c r="AQ171" s="3">
        <v>56</v>
      </c>
      <c r="AR171" s="3">
        <v>126</v>
      </c>
      <c r="AS171" s="3">
        <v>58</v>
      </c>
      <c r="AT171" s="3">
        <v>104</v>
      </c>
      <c r="AU171" s="3">
        <v>73</v>
      </c>
      <c r="AV171" s="3">
        <v>90</v>
      </c>
      <c r="AW171" s="3">
        <v>121</v>
      </c>
      <c r="AX171" s="3">
        <v>139</v>
      </c>
      <c r="AY171" s="3">
        <v>111</v>
      </c>
      <c r="AZ171" s="3">
        <v>36</v>
      </c>
      <c r="BA171" s="3">
        <v>22</v>
      </c>
      <c r="BB171" s="3">
        <v>81</v>
      </c>
      <c r="BC171" s="3">
        <v>143</v>
      </c>
      <c r="BD171" s="3">
        <v>379</v>
      </c>
      <c r="BE171" s="3">
        <v>232</v>
      </c>
      <c r="BF171" s="3">
        <v>455</v>
      </c>
      <c r="BG171" s="3">
        <v>174</v>
      </c>
      <c r="BH171" s="3">
        <v>427</v>
      </c>
      <c r="BI171" s="3">
        <v>411</v>
      </c>
      <c r="BJ171" s="3">
        <v>387</v>
      </c>
      <c r="BK171" s="3">
        <v>157</v>
      </c>
      <c r="BL171" s="3">
        <v>48</v>
      </c>
      <c r="BM171" s="14">
        <f t="shared" si="26"/>
        <v>117.98305084745763</v>
      </c>
      <c r="BN171" s="3">
        <f t="shared" si="27"/>
        <v>455</v>
      </c>
      <c r="BP171" s="3">
        <f t="shared" si="25"/>
        <v>592</v>
      </c>
      <c r="BQ171" s="18"/>
      <c r="BR171"/>
    </row>
    <row r="172" spans="1:70" ht="14" customHeight="1" x14ac:dyDescent="0.15">
      <c r="A172" s="3" t="s">
        <v>285</v>
      </c>
      <c r="B172" s="10" t="s">
        <v>286</v>
      </c>
      <c r="C172" s="5">
        <f t="shared" si="24"/>
        <v>10</v>
      </c>
      <c r="D172" s="13"/>
      <c r="L172" s="3">
        <v>1</v>
      </c>
      <c r="N172" s="3">
        <v>6</v>
      </c>
      <c r="Y172" s="3">
        <v>1</v>
      </c>
      <c r="AA172" s="3">
        <v>1</v>
      </c>
      <c r="AY172" s="3">
        <v>1</v>
      </c>
      <c r="BK172" s="3" t="s">
        <v>411</v>
      </c>
      <c r="BL172" s="3" t="s">
        <v>411</v>
      </c>
      <c r="BM172" s="14">
        <f t="shared" si="26"/>
        <v>0.16949152542372881</v>
      </c>
      <c r="BN172" s="3">
        <f t="shared" si="27"/>
        <v>6</v>
      </c>
      <c r="BP172" s="3">
        <f t="shared" si="25"/>
        <v>0</v>
      </c>
      <c r="BQ172" s="18"/>
      <c r="BR172"/>
    </row>
    <row r="173" spans="1:70" ht="14" customHeight="1" x14ac:dyDescent="0.15">
      <c r="A173" s="3" t="s">
        <v>287</v>
      </c>
      <c r="B173" s="10" t="s">
        <v>288</v>
      </c>
      <c r="C173" s="5">
        <f t="shared" si="24"/>
        <v>4014</v>
      </c>
      <c r="D173" s="13">
        <v>16</v>
      </c>
      <c r="E173" s="3">
        <v>49</v>
      </c>
      <c r="F173" s="3">
        <v>27</v>
      </c>
      <c r="G173" s="3">
        <v>15</v>
      </c>
      <c r="H173" s="3">
        <v>108</v>
      </c>
      <c r="I173" s="3">
        <v>108</v>
      </c>
      <c r="J173" s="3">
        <v>98</v>
      </c>
      <c r="K173" s="3">
        <v>85</v>
      </c>
      <c r="L173" s="3">
        <v>310</v>
      </c>
      <c r="M173" s="3">
        <v>206</v>
      </c>
      <c r="N173" s="3">
        <v>355</v>
      </c>
      <c r="O173" s="3">
        <v>104</v>
      </c>
      <c r="P173" s="3">
        <v>67</v>
      </c>
      <c r="Q173" s="3">
        <v>80</v>
      </c>
      <c r="R173" s="3">
        <v>14</v>
      </c>
      <c r="S173" s="3">
        <v>63</v>
      </c>
      <c r="T173" s="3">
        <v>26</v>
      </c>
      <c r="U173" s="3">
        <v>129</v>
      </c>
      <c r="V173" s="3">
        <v>74</v>
      </c>
      <c r="W173" s="3">
        <v>109</v>
      </c>
      <c r="X173" s="3">
        <v>217</v>
      </c>
      <c r="Y173" s="3">
        <v>63</v>
      </c>
      <c r="Z173" s="3">
        <v>19</v>
      </c>
      <c r="AA173" s="3">
        <v>38</v>
      </c>
      <c r="AB173" s="3">
        <v>306</v>
      </c>
      <c r="AC173" s="3">
        <v>81</v>
      </c>
      <c r="AD173" s="3">
        <v>55</v>
      </c>
      <c r="AE173" s="3">
        <v>71</v>
      </c>
      <c r="AF173" s="3">
        <v>51</v>
      </c>
      <c r="AG173" s="3">
        <v>41</v>
      </c>
      <c r="AH173" s="3">
        <v>8</v>
      </c>
      <c r="AI173" s="3">
        <v>9</v>
      </c>
      <c r="AJ173" s="3">
        <v>38</v>
      </c>
      <c r="AK173" s="3">
        <v>55</v>
      </c>
      <c r="AL173" s="3">
        <v>63</v>
      </c>
      <c r="AM173" s="3">
        <v>23</v>
      </c>
      <c r="AN173" s="3">
        <v>32</v>
      </c>
      <c r="AO173" s="3">
        <v>9</v>
      </c>
      <c r="AP173" s="3">
        <v>17</v>
      </c>
      <c r="AQ173" s="3">
        <v>16</v>
      </c>
      <c r="AR173" s="3">
        <v>4</v>
      </c>
      <c r="AS173" s="3">
        <v>94</v>
      </c>
      <c r="AT173" s="3">
        <v>13</v>
      </c>
      <c r="AU173" s="3">
        <v>47</v>
      </c>
      <c r="AV173" s="3">
        <v>123</v>
      </c>
      <c r="AW173" s="3">
        <v>70</v>
      </c>
      <c r="AX173" s="3">
        <v>1</v>
      </c>
      <c r="AY173" s="3">
        <v>4</v>
      </c>
      <c r="BA173" s="3">
        <v>20</v>
      </c>
      <c r="BB173" s="3">
        <v>11</v>
      </c>
      <c r="BC173" s="3">
        <v>13</v>
      </c>
      <c r="BD173" s="3">
        <v>33</v>
      </c>
      <c r="BE173" s="3">
        <v>122</v>
      </c>
      <c r="BF173" s="3">
        <v>36</v>
      </c>
      <c r="BG173" s="3">
        <v>15</v>
      </c>
      <c r="BH173" s="3">
        <v>32</v>
      </c>
      <c r="BI173" s="3">
        <v>56</v>
      </c>
      <c r="BJ173" s="3">
        <v>21</v>
      </c>
      <c r="BK173" s="3">
        <v>24</v>
      </c>
      <c r="BL173" s="3">
        <v>20</v>
      </c>
      <c r="BM173" s="14">
        <f t="shared" si="26"/>
        <v>67.288135593220332</v>
      </c>
      <c r="BN173" s="3">
        <f t="shared" si="27"/>
        <v>355</v>
      </c>
      <c r="BP173" s="3">
        <f t="shared" si="25"/>
        <v>65</v>
      </c>
      <c r="BQ173" s="18"/>
      <c r="BR173"/>
    </row>
    <row r="174" spans="1:70" ht="14" customHeight="1" x14ac:dyDescent="0.15">
      <c r="A174" s="3" t="s">
        <v>289</v>
      </c>
      <c r="B174" s="10" t="s">
        <v>290</v>
      </c>
      <c r="C174" s="5">
        <f t="shared" si="24"/>
        <v>2</v>
      </c>
      <c r="D174" s="13"/>
      <c r="AI174" s="3">
        <v>1</v>
      </c>
      <c r="AV174" s="3">
        <v>1</v>
      </c>
      <c r="BK174" s="3" t="s">
        <v>411</v>
      </c>
      <c r="BL174" s="3" t="s">
        <v>411</v>
      </c>
      <c r="BM174" s="14">
        <f t="shared" si="26"/>
        <v>3.3898305084745763E-2</v>
      </c>
      <c r="BN174" s="3">
        <f t="shared" si="27"/>
        <v>1</v>
      </c>
      <c r="BP174" s="3">
        <f t="shared" si="25"/>
        <v>0</v>
      </c>
      <c r="BQ174" s="18"/>
      <c r="BR174"/>
    </row>
    <row r="175" spans="1:70" ht="14" customHeight="1" x14ac:dyDescent="0.15">
      <c r="A175" s="3" t="s">
        <v>291</v>
      </c>
      <c r="B175" s="10" t="s">
        <v>292</v>
      </c>
      <c r="C175" s="5">
        <f t="shared" si="24"/>
        <v>56</v>
      </c>
      <c r="D175" s="13"/>
      <c r="G175" s="3">
        <v>1</v>
      </c>
      <c r="K175" s="3">
        <v>2</v>
      </c>
      <c r="L175" s="3">
        <v>2</v>
      </c>
      <c r="M175" s="3">
        <v>6</v>
      </c>
      <c r="N175" s="3">
        <v>6</v>
      </c>
      <c r="O175" s="3">
        <v>1</v>
      </c>
      <c r="P175" s="3">
        <v>1</v>
      </c>
      <c r="R175" s="3">
        <v>3</v>
      </c>
      <c r="T175" s="3">
        <v>5</v>
      </c>
      <c r="W175" s="3">
        <v>1</v>
      </c>
      <c r="X175" s="3">
        <v>2</v>
      </c>
      <c r="Y175" s="3">
        <v>1</v>
      </c>
      <c r="AB175" s="3">
        <v>1</v>
      </c>
      <c r="AK175" s="3">
        <v>1</v>
      </c>
      <c r="AM175" s="3">
        <v>1</v>
      </c>
      <c r="AR175" s="3">
        <v>1</v>
      </c>
      <c r="AW175" s="3">
        <v>1</v>
      </c>
      <c r="AY175" s="3">
        <v>1</v>
      </c>
      <c r="BD175" s="3">
        <v>1</v>
      </c>
      <c r="BE175" s="3">
        <v>1</v>
      </c>
      <c r="BF175" s="3">
        <v>1</v>
      </c>
      <c r="BG175" s="3">
        <v>1</v>
      </c>
      <c r="BI175" s="3">
        <v>6</v>
      </c>
      <c r="BJ175" s="3">
        <v>1</v>
      </c>
      <c r="BK175" s="3">
        <v>3</v>
      </c>
      <c r="BL175" s="3">
        <v>5</v>
      </c>
      <c r="BM175" s="14">
        <f t="shared" si="26"/>
        <v>0.81355932203389836</v>
      </c>
      <c r="BN175" s="3">
        <f t="shared" si="27"/>
        <v>6</v>
      </c>
      <c r="BP175" s="3">
        <f t="shared" si="25"/>
        <v>9</v>
      </c>
      <c r="BQ175" s="18"/>
      <c r="BR175"/>
    </row>
    <row r="176" spans="1:70" ht="14" customHeight="1" x14ac:dyDescent="0.15">
      <c r="A176" s="3" t="s">
        <v>293</v>
      </c>
      <c r="B176" s="10" t="s">
        <v>294</v>
      </c>
      <c r="C176" s="5">
        <f t="shared" si="24"/>
        <v>1</v>
      </c>
      <c r="D176" s="13"/>
      <c r="U176" s="3">
        <v>1</v>
      </c>
      <c r="BK176" s="3" t="s">
        <v>411</v>
      </c>
      <c r="BL176" s="3" t="s">
        <v>411</v>
      </c>
      <c r="BM176" s="14">
        <f t="shared" si="26"/>
        <v>1.6949152542372881E-2</v>
      </c>
      <c r="BN176" s="3">
        <f t="shared" si="27"/>
        <v>1</v>
      </c>
      <c r="BP176" s="3">
        <f t="shared" si="25"/>
        <v>0</v>
      </c>
      <c r="BQ176" s="18"/>
      <c r="BR176"/>
    </row>
    <row r="177" spans="1:70" ht="14" customHeight="1" x14ac:dyDescent="0.15">
      <c r="A177" s="3" t="s">
        <v>295</v>
      </c>
      <c r="B177" s="10" t="s">
        <v>296</v>
      </c>
      <c r="C177" s="5">
        <f t="shared" si="24"/>
        <v>16</v>
      </c>
      <c r="D177" s="13"/>
      <c r="N177" s="3">
        <v>2</v>
      </c>
      <c r="W177" s="3">
        <v>3</v>
      </c>
      <c r="AA177" s="3">
        <v>1</v>
      </c>
      <c r="AF177" s="3">
        <v>1</v>
      </c>
      <c r="AO177" s="3">
        <v>9</v>
      </c>
      <c r="BK177" s="3" t="s">
        <v>411</v>
      </c>
      <c r="BL177" s="3" t="s">
        <v>411</v>
      </c>
      <c r="BM177" s="14">
        <f t="shared" si="26"/>
        <v>0.2711864406779661</v>
      </c>
      <c r="BN177" s="3">
        <f t="shared" si="27"/>
        <v>9</v>
      </c>
      <c r="BP177" s="3">
        <f t="shared" si="25"/>
        <v>0</v>
      </c>
      <c r="BQ177" s="18"/>
      <c r="BR177"/>
    </row>
    <row r="178" spans="1:70" ht="14" customHeight="1" x14ac:dyDescent="0.15">
      <c r="A178" s="3" t="s">
        <v>297</v>
      </c>
      <c r="B178" s="10" t="s">
        <v>298</v>
      </c>
      <c r="C178" s="5">
        <f t="shared" si="24"/>
        <v>1</v>
      </c>
      <c r="D178" s="13"/>
      <c r="AD178" s="3">
        <v>1</v>
      </c>
      <c r="BK178" s="3" t="s">
        <v>411</v>
      </c>
      <c r="BL178" s="3" t="s">
        <v>411</v>
      </c>
      <c r="BM178" s="14">
        <f t="shared" si="26"/>
        <v>1.6949152542372881E-2</v>
      </c>
      <c r="BN178" s="3">
        <f t="shared" si="27"/>
        <v>1</v>
      </c>
      <c r="BP178" s="3">
        <f t="shared" si="25"/>
        <v>0</v>
      </c>
    </row>
    <row r="179" spans="1:70" ht="14" customHeight="1" x14ac:dyDescent="0.15">
      <c r="A179" s="3" t="s">
        <v>299</v>
      </c>
      <c r="B179" s="10" t="s">
        <v>300</v>
      </c>
      <c r="C179" s="5">
        <f t="shared" si="24"/>
        <v>47</v>
      </c>
      <c r="D179" s="13"/>
      <c r="J179" s="3">
        <v>11</v>
      </c>
      <c r="M179" s="3">
        <v>21</v>
      </c>
      <c r="O179" s="3">
        <v>1</v>
      </c>
      <c r="U179" s="3">
        <v>1</v>
      </c>
      <c r="V179" s="3">
        <v>1</v>
      </c>
      <c r="AK179" s="3">
        <v>2</v>
      </c>
      <c r="AO179" s="3">
        <v>1</v>
      </c>
      <c r="AS179" s="3">
        <v>7</v>
      </c>
      <c r="AX179" s="3">
        <v>1</v>
      </c>
      <c r="BD179" s="3">
        <v>1</v>
      </c>
      <c r="BK179" s="3" t="s">
        <v>411</v>
      </c>
      <c r="BL179" s="3" t="s">
        <v>411</v>
      </c>
      <c r="BM179" s="14">
        <f t="shared" si="26"/>
        <v>0.79661016949152541</v>
      </c>
      <c r="BN179" s="3">
        <f t="shared" si="27"/>
        <v>21</v>
      </c>
      <c r="BP179" s="3">
        <f t="shared" si="25"/>
        <v>0</v>
      </c>
    </row>
    <row r="180" spans="1:70" ht="14" customHeight="1" x14ac:dyDescent="0.15">
      <c r="A180" s="3" t="s">
        <v>301</v>
      </c>
      <c r="B180" s="10" t="s">
        <v>302</v>
      </c>
      <c r="C180" s="5">
        <f t="shared" si="24"/>
        <v>17</v>
      </c>
      <c r="D180" s="13"/>
      <c r="L180" s="3">
        <v>2</v>
      </c>
      <c r="P180" s="3">
        <v>1</v>
      </c>
      <c r="S180" s="3">
        <v>3</v>
      </c>
      <c r="Y180" s="3">
        <v>1</v>
      </c>
      <c r="Z180" s="3">
        <v>5</v>
      </c>
      <c r="AB180" s="3">
        <v>3</v>
      </c>
      <c r="AD180" s="3">
        <v>1</v>
      </c>
      <c r="AO180" s="3">
        <v>1</v>
      </c>
      <c r="BK180" s="3" t="s">
        <v>411</v>
      </c>
      <c r="BL180" s="3" t="s">
        <v>411</v>
      </c>
      <c r="BM180" s="14">
        <f t="shared" si="26"/>
        <v>0.28813559322033899</v>
      </c>
      <c r="BN180" s="3">
        <f t="shared" si="27"/>
        <v>5</v>
      </c>
      <c r="BP180" s="3">
        <f t="shared" si="25"/>
        <v>0</v>
      </c>
    </row>
    <row r="181" spans="1:70" ht="14" customHeight="1" x14ac:dyDescent="0.15">
      <c r="A181" s="3" t="s">
        <v>303</v>
      </c>
      <c r="B181" s="10" t="s">
        <v>304</v>
      </c>
      <c r="C181" s="5">
        <f t="shared" si="24"/>
        <v>36</v>
      </c>
      <c r="D181" s="13"/>
      <c r="G181" s="3">
        <v>2</v>
      </c>
      <c r="L181" s="3">
        <v>1</v>
      </c>
      <c r="M181" s="3">
        <v>1</v>
      </c>
      <c r="P181" s="3">
        <v>1</v>
      </c>
      <c r="S181" s="3">
        <v>10</v>
      </c>
      <c r="Z181" s="3">
        <v>4</v>
      </c>
      <c r="AA181" s="3">
        <v>12</v>
      </c>
      <c r="AB181" s="3">
        <v>1</v>
      </c>
      <c r="AD181" s="3">
        <v>4</v>
      </c>
      <c r="BK181" s="3" t="s">
        <v>411</v>
      </c>
      <c r="BL181" s="3" t="s">
        <v>411</v>
      </c>
      <c r="BM181" s="14">
        <f t="shared" si="26"/>
        <v>0.61016949152542377</v>
      </c>
      <c r="BN181" s="3">
        <f t="shared" si="27"/>
        <v>12</v>
      </c>
      <c r="BP181" s="3">
        <f t="shared" si="25"/>
        <v>0</v>
      </c>
    </row>
    <row r="182" spans="1:70" ht="14" customHeight="1" x14ac:dyDescent="0.15">
      <c r="A182" s="3" t="s">
        <v>305</v>
      </c>
      <c r="B182" s="10" t="s">
        <v>306</v>
      </c>
      <c r="C182" s="5">
        <f t="shared" si="24"/>
        <v>233</v>
      </c>
      <c r="D182" s="13">
        <v>10</v>
      </c>
      <c r="E182" s="3">
        <v>10</v>
      </c>
      <c r="F182" s="3">
        <v>12</v>
      </c>
      <c r="H182" s="3">
        <v>3</v>
      </c>
      <c r="I182" s="3">
        <v>4</v>
      </c>
      <c r="J182" s="3">
        <v>5</v>
      </c>
      <c r="L182" s="3">
        <v>7</v>
      </c>
      <c r="M182" s="3">
        <v>6</v>
      </c>
      <c r="N182" s="3">
        <v>4</v>
      </c>
      <c r="O182" s="3">
        <v>1</v>
      </c>
      <c r="R182" s="3">
        <v>4</v>
      </c>
      <c r="T182" s="3">
        <v>9</v>
      </c>
      <c r="U182" s="3">
        <v>4</v>
      </c>
      <c r="V182" s="3">
        <v>1</v>
      </c>
      <c r="W182" s="3">
        <v>13</v>
      </c>
      <c r="X182" s="3">
        <v>8</v>
      </c>
      <c r="Y182" s="3">
        <v>12</v>
      </c>
      <c r="Z182" s="3">
        <v>5</v>
      </c>
      <c r="AA182" s="3">
        <v>14</v>
      </c>
      <c r="AB182" s="3">
        <v>1</v>
      </c>
      <c r="AC182" s="3">
        <v>1</v>
      </c>
      <c r="AE182" s="3">
        <v>3</v>
      </c>
      <c r="AF182" s="3">
        <v>6</v>
      </c>
      <c r="AG182" s="3">
        <v>6</v>
      </c>
      <c r="AH182" s="3">
        <v>15</v>
      </c>
      <c r="AI182" s="3">
        <v>7</v>
      </c>
      <c r="AJ182" s="3">
        <v>7</v>
      </c>
      <c r="AK182" s="3">
        <v>13</v>
      </c>
      <c r="AL182" s="3">
        <v>4</v>
      </c>
      <c r="AN182" s="3">
        <v>7</v>
      </c>
      <c r="AP182" s="3">
        <v>9</v>
      </c>
      <c r="AQ182" s="3">
        <v>12</v>
      </c>
      <c r="AU182" s="3">
        <v>1</v>
      </c>
      <c r="AZ182" s="3">
        <v>2</v>
      </c>
      <c r="BB182" s="3">
        <v>1</v>
      </c>
      <c r="BC182" s="3">
        <v>1</v>
      </c>
      <c r="BE182" s="3">
        <v>4</v>
      </c>
      <c r="BK182" s="3" t="s">
        <v>411</v>
      </c>
      <c r="BL182" s="3">
        <v>1</v>
      </c>
      <c r="BM182" s="14">
        <f t="shared" si="26"/>
        <v>3.9322033898305087</v>
      </c>
      <c r="BN182" s="3">
        <f t="shared" si="27"/>
        <v>15</v>
      </c>
      <c r="BP182" s="3">
        <f t="shared" si="25"/>
        <v>1</v>
      </c>
    </row>
    <row r="183" spans="1:70" ht="14" customHeight="1" x14ac:dyDescent="0.15">
      <c r="A183" s="3" t="s">
        <v>365</v>
      </c>
      <c r="B183" s="10" t="s">
        <v>366</v>
      </c>
      <c r="C183" s="5">
        <f t="shared" si="24"/>
        <v>19</v>
      </c>
      <c r="D183" s="13"/>
      <c r="AS183" s="3">
        <v>3</v>
      </c>
      <c r="BD183" s="3">
        <v>4</v>
      </c>
      <c r="BE183" s="16">
        <v>4</v>
      </c>
      <c r="BF183" s="16">
        <v>4</v>
      </c>
      <c r="BG183" s="16"/>
      <c r="BH183" s="16">
        <v>1</v>
      </c>
      <c r="BI183" s="16"/>
      <c r="BJ183" s="16">
        <v>3</v>
      </c>
      <c r="BK183" s="16" t="s">
        <v>411</v>
      </c>
      <c r="BL183" s="16" t="s">
        <v>411</v>
      </c>
      <c r="BM183" s="14">
        <f t="shared" si="26"/>
        <v>0.32203389830508472</v>
      </c>
      <c r="BN183" s="3">
        <f t="shared" si="27"/>
        <v>4</v>
      </c>
      <c r="BP183" s="3">
        <f t="shared" si="25"/>
        <v>3</v>
      </c>
    </row>
    <row r="184" spans="1:70" ht="14" customHeight="1" x14ac:dyDescent="0.15">
      <c r="A184" s="3" t="s">
        <v>307</v>
      </c>
      <c r="B184" s="10" t="s">
        <v>308</v>
      </c>
      <c r="C184" s="5">
        <f t="shared" si="24"/>
        <v>1038</v>
      </c>
      <c r="D184" s="13"/>
      <c r="E184" s="3">
        <v>2</v>
      </c>
      <c r="G184" s="3">
        <v>2</v>
      </c>
      <c r="H184" s="3">
        <v>3</v>
      </c>
      <c r="I184" s="3">
        <v>6</v>
      </c>
      <c r="J184" s="3">
        <v>5</v>
      </c>
      <c r="L184" s="3">
        <v>133</v>
      </c>
      <c r="M184" s="3">
        <v>24</v>
      </c>
      <c r="N184" s="3">
        <v>8</v>
      </c>
      <c r="O184" s="3">
        <v>10</v>
      </c>
      <c r="P184" s="3">
        <v>1</v>
      </c>
      <c r="Q184" s="3">
        <v>7</v>
      </c>
      <c r="R184" s="3">
        <v>28</v>
      </c>
      <c r="S184" s="3">
        <v>10</v>
      </c>
      <c r="T184" s="3">
        <v>1</v>
      </c>
      <c r="V184" s="3">
        <v>4</v>
      </c>
      <c r="W184" s="3">
        <v>20</v>
      </c>
      <c r="X184" s="3">
        <v>13</v>
      </c>
      <c r="Y184" s="3">
        <v>6</v>
      </c>
      <c r="Z184" s="3">
        <v>29</v>
      </c>
      <c r="AA184" s="3">
        <v>29</v>
      </c>
      <c r="AB184" s="3">
        <v>2</v>
      </c>
      <c r="AC184" s="3">
        <v>3</v>
      </c>
      <c r="AD184" s="3">
        <v>2</v>
      </c>
      <c r="AE184" s="3">
        <v>6</v>
      </c>
      <c r="AF184" s="3">
        <v>1</v>
      </c>
      <c r="AH184" s="3">
        <v>12</v>
      </c>
      <c r="AI184" s="3">
        <v>18</v>
      </c>
      <c r="AJ184" s="3">
        <v>4</v>
      </c>
      <c r="AK184" s="3">
        <v>8</v>
      </c>
      <c r="AL184" s="3">
        <v>4</v>
      </c>
      <c r="AM184" s="3">
        <v>5</v>
      </c>
      <c r="AN184" s="3">
        <v>5</v>
      </c>
      <c r="AO184" s="3">
        <v>11</v>
      </c>
      <c r="AP184" s="3">
        <v>5</v>
      </c>
      <c r="AQ184" s="3">
        <v>10</v>
      </c>
      <c r="AR184" s="3">
        <v>17</v>
      </c>
      <c r="AS184" s="3">
        <v>5</v>
      </c>
      <c r="AT184" s="3">
        <v>18</v>
      </c>
      <c r="AU184" s="3">
        <v>35</v>
      </c>
      <c r="AV184" s="3">
        <v>28</v>
      </c>
      <c r="AW184" s="3">
        <v>31</v>
      </c>
      <c r="AX184" s="3">
        <v>3</v>
      </c>
      <c r="AY184" s="3">
        <v>54</v>
      </c>
      <c r="AZ184" s="3">
        <v>20</v>
      </c>
      <c r="BA184" s="3">
        <v>2</v>
      </c>
      <c r="BC184" s="3">
        <v>24</v>
      </c>
      <c r="BD184" s="3">
        <v>50</v>
      </c>
      <c r="BE184" s="3">
        <v>57</v>
      </c>
      <c r="BF184" s="3">
        <v>30</v>
      </c>
      <c r="BG184" s="3">
        <v>44</v>
      </c>
      <c r="BH184" s="3">
        <v>30</v>
      </c>
      <c r="BI184" s="3">
        <v>53</v>
      </c>
      <c r="BJ184" s="3">
        <v>28</v>
      </c>
      <c r="BK184" s="3">
        <v>26</v>
      </c>
      <c r="BL184" s="3">
        <v>46</v>
      </c>
      <c r="BM184" s="14">
        <f t="shared" si="26"/>
        <v>16.372881355932204</v>
      </c>
      <c r="BN184" s="3">
        <f t="shared" si="27"/>
        <v>133</v>
      </c>
      <c r="BP184" s="3">
        <f t="shared" si="25"/>
        <v>100</v>
      </c>
    </row>
    <row r="185" spans="1:70" ht="14" customHeight="1" x14ac:dyDescent="0.15">
      <c r="A185" s="3" t="s">
        <v>309</v>
      </c>
      <c r="B185" s="10" t="s">
        <v>310</v>
      </c>
      <c r="C185" s="5">
        <f t="shared" si="24"/>
        <v>2</v>
      </c>
      <c r="D185" s="13"/>
      <c r="L185" s="3">
        <v>2</v>
      </c>
      <c r="BK185" s="3" t="s">
        <v>411</v>
      </c>
      <c r="BL185" s="3" t="s">
        <v>411</v>
      </c>
      <c r="BM185" s="14">
        <f t="shared" si="26"/>
        <v>3.3898305084745763E-2</v>
      </c>
      <c r="BN185" s="3">
        <f t="shared" si="27"/>
        <v>2</v>
      </c>
      <c r="BP185" s="3">
        <f t="shared" si="25"/>
        <v>0</v>
      </c>
    </row>
    <row r="186" spans="1:70" ht="14" customHeight="1" x14ac:dyDescent="0.15">
      <c r="A186" s="3" t="s">
        <v>311</v>
      </c>
      <c r="B186" s="10" t="s">
        <v>312</v>
      </c>
      <c r="C186" s="5">
        <f t="shared" si="24"/>
        <v>46</v>
      </c>
      <c r="D186" s="13"/>
      <c r="X186" s="3">
        <v>6</v>
      </c>
      <c r="Y186" s="3">
        <v>2</v>
      </c>
      <c r="BC186" s="3">
        <v>5</v>
      </c>
      <c r="BD186" s="3">
        <v>6</v>
      </c>
      <c r="BF186" s="3">
        <v>4</v>
      </c>
      <c r="BH186" s="3">
        <v>12</v>
      </c>
      <c r="BI186" s="3">
        <v>10</v>
      </c>
      <c r="BJ186" s="3">
        <v>1</v>
      </c>
      <c r="BK186" s="3" t="s">
        <v>411</v>
      </c>
      <c r="BL186" s="3" t="s">
        <v>411</v>
      </c>
      <c r="BM186" s="14">
        <f t="shared" si="26"/>
        <v>0.77966101694915257</v>
      </c>
      <c r="BN186" s="3">
        <f t="shared" si="27"/>
        <v>12</v>
      </c>
      <c r="BP186" s="3">
        <f t="shared" si="25"/>
        <v>1</v>
      </c>
    </row>
    <row r="187" spans="1:70" ht="14" customHeight="1" x14ac:dyDescent="0.15">
      <c r="A187" s="3" t="s">
        <v>313</v>
      </c>
      <c r="B187" s="10" t="s">
        <v>314</v>
      </c>
      <c r="C187" s="5">
        <f t="shared" si="24"/>
        <v>10377</v>
      </c>
      <c r="D187" s="13">
        <v>17</v>
      </c>
      <c r="E187" s="3">
        <v>33</v>
      </c>
      <c r="F187" s="3">
        <v>49</v>
      </c>
      <c r="G187" s="3">
        <v>196</v>
      </c>
      <c r="H187" s="3">
        <v>24</v>
      </c>
      <c r="I187" s="3">
        <v>93</v>
      </c>
      <c r="J187" s="3">
        <v>30</v>
      </c>
      <c r="K187" s="3">
        <v>83</v>
      </c>
      <c r="L187" s="3">
        <v>413</v>
      </c>
      <c r="M187" s="3">
        <v>303</v>
      </c>
      <c r="N187" s="3">
        <v>145</v>
      </c>
      <c r="O187" s="3">
        <v>226</v>
      </c>
      <c r="P187" s="3">
        <v>211</v>
      </c>
      <c r="Q187" s="3">
        <v>72</v>
      </c>
      <c r="R187" s="3">
        <v>142</v>
      </c>
      <c r="S187" s="3">
        <v>118</v>
      </c>
      <c r="T187" s="3">
        <v>85</v>
      </c>
      <c r="U187" s="3">
        <v>80</v>
      </c>
      <c r="V187" s="3">
        <v>173</v>
      </c>
      <c r="W187" s="3">
        <v>246</v>
      </c>
      <c r="X187" s="3">
        <v>145</v>
      </c>
      <c r="Y187" s="3">
        <v>70</v>
      </c>
      <c r="Z187" s="3">
        <v>370</v>
      </c>
      <c r="AA187" s="3">
        <v>102</v>
      </c>
      <c r="AB187" s="3">
        <v>250</v>
      </c>
      <c r="AC187" s="3">
        <v>208</v>
      </c>
      <c r="AD187" s="3">
        <v>99</v>
      </c>
      <c r="AE187" s="3">
        <v>124</v>
      </c>
      <c r="AF187" s="3">
        <v>68</v>
      </c>
      <c r="AG187" s="3">
        <v>79</v>
      </c>
      <c r="AH187" s="3">
        <v>77</v>
      </c>
      <c r="AI187" s="3">
        <v>186</v>
      </c>
      <c r="AJ187" s="3">
        <v>106</v>
      </c>
      <c r="AK187" s="3">
        <v>216</v>
      </c>
      <c r="AL187" s="3">
        <v>344</v>
      </c>
      <c r="AM187" s="3">
        <v>425</v>
      </c>
      <c r="AN187" s="3">
        <v>170</v>
      </c>
      <c r="AO187" s="3">
        <v>32</v>
      </c>
      <c r="AP187" s="3">
        <v>67</v>
      </c>
      <c r="AQ187" s="3">
        <v>111</v>
      </c>
      <c r="AR187" s="3">
        <v>353</v>
      </c>
      <c r="AS187" s="3">
        <v>184</v>
      </c>
      <c r="AT187" s="3">
        <v>39</v>
      </c>
      <c r="AU187" s="3">
        <v>57</v>
      </c>
      <c r="AV187" s="3">
        <v>70</v>
      </c>
      <c r="AW187" s="3">
        <v>197</v>
      </c>
      <c r="AX187" s="3">
        <v>75</v>
      </c>
      <c r="AY187" s="3">
        <v>28</v>
      </c>
      <c r="AZ187" s="3">
        <v>19</v>
      </c>
      <c r="BA187" s="3">
        <v>284</v>
      </c>
      <c r="BB187" s="3">
        <v>30</v>
      </c>
      <c r="BC187" s="3">
        <v>203</v>
      </c>
      <c r="BD187" s="3">
        <v>126</v>
      </c>
      <c r="BE187" s="3">
        <v>125</v>
      </c>
      <c r="BF187" s="3">
        <v>169</v>
      </c>
      <c r="BG187" s="3">
        <v>242</v>
      </c>
      <c r="BH187" s="3">
        <v>492</v>
      </c>
      <c r="BI187" s="3">
        <v>574</v>
      </c>
      <c r="BJ187" s="3">
        <v>122</v>
      </c>
      <c r="BK187" s="3">
        <v>655</v>
      </c>
      <c r="BL187" s="3">
        <v>345</v>
      </c>
      <c r="BM187" s="14">
        <f t="shared" si="26"/>
        <v>158.93220338983051</v>
      </c>
      <c r="BN187" s="3">
        <f t="shared" si="27"/>
        <v>574</v>
      </c>
      <c r="BP187" s="3">
        <f t="shared" si="25"/>
        <v>1122</v>
      </c>
    </row>
    <row r="188" spans="1:70" ht="14" customHeight="1" x14ac:dyDescent="0.15">
      <c r="A188" s="3" t="s">
        <v>315</v>
      </c>
      <c r="B188" s="10" t="s">
        <v>316</v>
      </c>
      <c r="C188" s="5">
        <f t="shared" si="24"/>
        <v>2829</v>
      </c>
      <c r="D188" s="13">
        <v>8</v>
      </c>
      <c r="E188" s="3">
        <v>1</v>
      </c>
      <c r="F188" s="3">
        <v>2</v>
      </c>
      <c r="G188" s="3">
        <v>35</v>
      </c>
      <c r="I188" s="3">
        <v>23</v>
      </c>
      <c r="J188" s="3">
        <v>2</v>
      </c>
      <c r="K188" s="3">
        <v>18</v>
      </c>
      <c r="L188" s="3">
        <v>52</v>
      </c>
      <c r="M188" s="3">
        <v>21</v>
      </c>
      <c r="N188" s="3">
        <v>20</v>
      </c>
      <c r="O188" s="3">
        <v>30</v>
      </c>
      <c r="P188" s="3">
        <v>29</v>
      </c>
      <c r="Q188" s="3">
        <v>13</v>
      </c>
      <c r="R188" s="3">
        <v>58</v>
      </c>
      <c r="S188" s="3">
        <v>9</v>
      </c>
      <c r="T188" s="3">
        <v>24</v>
      </c>
      <c r="U188" s="3">
        <v>14</v>
      </c>
      <c r="V188" s="3">
        <v>28</v>
      </c>
      <c r="W188" s="3">
        <v>65</v>
      </c>
      <c r="X188" s="3">
        <v>34</v>
      </c>
      <c r="Y188" s="3">
        <v>40</v>
      </c>
      <c r="Z188" s="3">
        <v>88</v>
      </c>
      <c r="AA188" s="3">
        <v>89</v>
      </c>
      <c r="AB188" s="3">
        <v>90</v>
      </c>
      <c r="AC188" s="3">
        <v>27</v>
      </c>
      <c r="AD188" s="3">
        <v>51</v>
      </c>
      <c r="AE188" s="3">
        <v>59</v>
      </c>
      <c r="AF188" s="3">
        <v>27</v>
      </c>
      <c r="AG188" s="3">
        <v>47</v>
      </c>
      <c r="AH188" s="3">
        <v>21</v>
      </c>
      <c r="AI188" s="3">
        <v>61</v>
      </c>
      <c r="AJ188" s="3">
        <v>13</v>
      </c>
      <c r="AK188" s="3">
        <v>55</v>
      </c>
      <c r="AL188" s="3">
        <v>39</v>
      </c>
      <c r="AM188" s="3">
        <v>188</v>
      </c>
      <c r="AN188" s="3">
        <v>137</v>
      </c>
      <c r="AO188" s="3">
        <v>2</v>
      </c>
      <c r="AP188" s="3">
        <v>79</v>
      </c>
      <c r="AQ188" s="3">
        <v>58</v>
      </c>
      <c r="AR188" s="3">
        <v>31</v>
      </c>
      <c r="AS188" s="3">
        <v>20</v>
      </c>
      <c r="AT188" s="3">
        <v>13</v>
      </c>
      <c r="AU188" s="3">
        <v>8</v>
      </c>
      <c r="AV188" s="3">
        <v>58</v>
      </c>
      <c r="AW188" s="3">
        <v>48</v>
      </c>
      <c r="AX188" s="3">
        <v>11</v>
      </c>
      <c r="AY188" s="3">
        <v>28</v>
      </c>
      <c r="AZ188" s="3">
        <v>4</v>
      </c>
      <c r="BA188" s="3">
        <v>146</v>
      </c>
      <c r="BB188" s="3">
        <v>1</v>
      </c>
      <c r="BC188" s="3">
        <v>104</v>
      </c>
      <c r="BD188" s="3">
        <v>26</v>
      </c>
      <c r="BE188" s="3">
        <v>28</v>
      </c>
      <c r="BF188" s="3">
        <v>9</v>
      </c>
      <c r="BG188" s="3">
        <v>15</v>
      </c>
      <c r="BH188" s="3">
        <v>67</v>
      </c>
      <c r="BI188" s="3">
        <v>116</v>
      </c>
      <c r="BJ188" s="3">
        <v>35</v>
      </c>
      <c r="BK188" s="3">
        <v>247</v>
      </c>
      <c r="BL188" s="3">
        <v>157</v>
      </c>
      <c r="BM188" s="14">
        <f t="shared" si="26"/>
        <v>41.101694915254235</v>
      </c>
      <c r="BN188" s="3">
        <f t="shared" si="27"/>
        <v>188</v>
      </c>
      <c r="BP188" s="3">
        <f t="shared" si="25"/>
        <v>439</v>
      </c>
    </row>
    <row r="189" spans="1:70" ht="14" customHeight="1" x14ac:dyDescent="0.15">
      <c r="A189" s="3" t="s">
        <v>317</v>
      </c>
      <c r="B189" s="10" t="s">
        <v>318</v>
      </c>
      <c r="C189" s="5">
        <f t="shared" si="24"/>
        <v>858</v>
      </c>
      <c r="D189" s="13"/>
      <c r="I189" s="3">
        <v>1</v>
      </c>
      <c r="K189" s="3">
        <v>2</v>
      </c>
      <c r="L189" s="3">
        <v>5</v>
      </c>
      <c r="M189" s="3">
        <v>3</v>
      </c>
      <c r="N189" s="3">
        <v>3</v>
      </c>
      <c r="O189" s="3">
        <v>4</v>
      </c>
      <c r="P189" s="3">
        <v>1</v>
      </c>
      <c r="R189" s="3">
        <v>1</v>
      </c>
      <c r="T189" s="3">
        <v>5</v>
      </c>
      <c r="U189" s="3">
        <v>8</v>
      </c>
      <c r="V189" s="3">
        <v>1</v>
      </c>
      <c r="W189" s="3">
        <v>2</v>
      </c>
      <c r="X189" s="3">
        <v>3</v>
      </c>
      <c r="Z189" s="3">
        <v>5</v>
      </c>
      <c r="AA189" s="3">
        <v>1</v>
      </c>
      <c r="AB189" s="3">
        <v>6</v>
      </c>
      <c r="AC189" s="3">
        <v>4</v>
      </c>
      <c r="AD189" s="3">
        <v>20</v>
      </c>
      <c r="AE189" s="3">
        <v>23</v>
      </c>
      <c r="AG189" s="3">
        <v>1</v>
      </c>
      <c r="AI189" s="3">
        <v>9</v>
      </c>
      <c r="AJ189" s="3">
        <v>3</v>
      </c>
      <c r="AK189" s="3">
        <v>11</v>
      </c>
      <c r="AL189" s="3">
        <v>2</v>
      </c>
      <c r="AM189" s="3">
        <v>15</v>
      </c>
      <c r="AN189" s="3">
        <v>27</v>
      </c>
      <c r="AO189" s="3">
        <v>16</v>
      </c>
      <c r="AP189" s="3">
        <v>36</v>
      </c>
      <c r="AQ189" s="3">
        <v>19</v>
      </c>
      <c r="AR189" s="3">
        <v>30</v>
      </c>
      <c r="AS189" s="3">
        <v>44</v>
      </c>
      <c r="AT189" s="3">
        <v>3</v>
      </c>
      <c r="AU189" s="3">
        <v>4</v>
      </c>
      <c r="AV189" s="3">
        <v>2</v>
      </c>
      <c r="AW189" s="3">
        <v>4</v>
      </c>
      <c r="AX189" s="3">
        <v>24</v>
      </c>
      <c r="AY189" s="3">
        <v>13</v>
      </c>
      <c r="AZ189" s="3">
        <v>1</v>
      </c>
      <c r="BA189" s="3">
        <v>9</v>
      </c>
      <c r="BC189" s="3">
        <v>3</v>
      </c>
      <c r="BD189" s="3">
        <v>26</v>
      </c>
      <c r="BE189" s="3">
        <v>49</v>
      </c>
      <c r="BF189" s="3">
        <v>56</v>
      </c>
      <c r="BG189" s="3">
        <v>43</v>
      </c>
      <c r="BH189" s="3">
        <v>68</v>
      </c>
      <c r="BI189" s="3">
        <v>76</v>
      </c>
      <c r="BJ189" s="3">
        <v>60</v>
      </c>
      <c r="BK189" s="3">
        <v>48</v>
      </c>
      <c r="BL189" s="3">
        <v>58</v>
      </c>
      <c r="BM189" s="14">
        <f t="shared" si="26"/>
        <v>12.745762711864407</v>
      </c>
      <c r="BN189" s="3">
        <f t="shared" si="27"/>
        <v>76</v>
      </c>
      <c r="BP189" s="3">
        <f t="shared" si="25"/>
        <v>166</v>
      </c>
    </row>
    <row r="190" spans="1:70" ht="14" customHeight="1" x14ac:dyDescent="0.15">
      <c r="A190" s="3" t="s">
        <v>319</v>
      </c>
      <c r="B190" s="10" t="s">
        <v>320</v>
      </c>
      <c r="C190" s="5">
        <f t="shared" si="24"/>
        <v>7</v>
      </c>
      <c r="D190" s="13"/>
      <c r="AP190" s="3">
        <v>1</v>
      </c>
      <c r="BG190" s="3">
        <v>3</v>
      </c>
      <c r="BI190" s="3">
        <v>3</v>
      </c>
      <c r="BK190" s="3" t="s">
        <v>411</v>
      </c>
      <c r="BL190" s="3" t="s">
        <v>411</v>
      </c>
      <c r="BM190" s="14">
        <f t="shared" si="26"/>
        <v>0.11864406779661017</v>
      </c>
      <c r="BN190" s="3">
        <f t="shared" si="27"/>
        <v>3</v>
      </c>
      <c r="BP190" s="3">
        <f t="shared" si="25"/>
        <v>0</v>
      </c>
    </row>
    <row r="191" spans="1:70" ht="14" customHeight="1" x14ac:dyDescent="0.15">
      <c r="A191" s="3" t="s">
        <v>321</v>
      </c>
      <c r="B191" s="10" t="s">
        <v>322</v>
      </c>
      <c r="C191" s="5">
        <f t="shared" si="24"/>
        <v>2633</v>
      </c>
      <c r="D191" s="13">
        <v>2</v>
      </c>
      <c r="E191" s="3">
        <v>11</v>
      </c>
      <c r="F191" s="3">
        <v>6</v>
      </c>
      <c r="G191" s="3">
        <v>9</v>
      </c>
      <c r="H191" s="3">
        <v>4</v>
      </c>
      <c r="I191" s="3">
        <v>25</v>
      </c>
      <c r="J191" s="3">
        <v>4</v>
      </c>
      <c r="K191" s="3">
        <v>11</v>
      </c>
      <c r="L191" s="3">
        <v>124</v>
      </c>
      <c r="M191" s="3">
        <v>29</v>
      </c>
      <c r="N191" s="3">
        <v>59</v>
      </c>
      <c r="O191" s="3">
        <v>14</v>
      </c>
      <c r="P191" s="3">
        <v>13</v>
      </c>
      <c r="Q191" s="3">
        <v>5</v>
      </c>
      <c r="R191" s="3">
        <v>109</v>
      </c>
      <c r="S191" s="3">
        <v>4</v>
      </c>
      <c r="T191" s="3">
        <v>11</v>
      </c>
      <c r="U191" s="3">
        <v>181</v>
      </c>
      <c r="V191" s="3">
        <v>32</v>
      </c>
      <c r="W191" s="3">
        <v>53</v>
      </c>
      <c r="X191" s="3">
        <v>21</v>
      </c>
      <c r="Y191" s="3">
        <v>11</v>
      </c>
      <c r="Z191" s="3">
        <v>31</v>
      </c>
      <c r="AA191" s="3">
        <v>64</v>
      </c>
      <c r="AB191" s="3">
        <v>23</v>
      </c>
      <c r="AC191" s="3">
        <v>26</v>
      </c>
      <c r="AD191" s="3">
        <v>32</v>
      </c>
      <c r="AE191" s="3">
        <v>39</v>
      </c>
      <c r="AF191" s="3">
        <v>21</v>
      </c>
      <c r="AG191" s="3">
        <v>8</v>
      </c>
      <c r="AH191" s="3">
        <v>14</v>
      </c>
      <c r="AI191" s="3">
        <v>35</v>
      </c>
      <c r="AJ191" s="3">
        <v>31</v>
      </c>
      <c r="AK191" s="3">
        <v>32</v>
      </c>
      <c r="AL191" s="3">
        <v>26</v>
      </c>
      <c r="AM191" s="3">
        <v>41</v>
      </c>
      <c r="AN191" s="3">
        <v>25</v>
      </c>
      <c r="AO191" s="3">
        <v>2</v>
      </c>
      <c r="AP191" s="3">
        <v>36</v>
      </c>
      <c r="AQ191" s="3">
        <v>10</v>
      </c>
      <c r="AR191" s="3">
        <v>88</v>
      </c>
      <c r="AS191" s="3">
        <v>12</v>
      </c>
      <c r="AT191" s="3">
        <v>40</v>
      </c>
      <c r="AU191" s="3">
        <v>13</v>
      </c>
      <c r="AV191" s="3">
        <v>23</v>
      </c>
      <c r="AW191" s="3">
        <v>15</v>
      </c>
      <c r="AX191" s="3">
        <v>7</v>
      </c>
      <c r="AY191" s="3">
        <v>52</v>
      </c>
      <c r="AZ191" s="3">
        <v>123</v>
      </c>
      <c r="BA191" s="3">
        <v>33</v>
      </c>
      <c r="BB191" s="3">
        <v>31</v>
      </c>
      <c r="BC191" s="3">
        <v>24</v>
      </c>
      <c r="BD191" s="3">
        <v>109</v>
      </c>
      <c r="BE191" s="3">
        <v>58</v>
      </c>
      <c r="BF191" s="3">
        <v>99</v>
      </c>
      <c r="BG191" s="3">
        <v>62</v>
      </c>
      <c r="BH191" s="3">
        <v>51</v>
      </c>
      <c r="BI191" s="3">
        <v>211</v>
      </c>
      <c r="BJ191" s="3">
        <v>123</v>
      </c>
      <c r="BK191" s="3">
        <v>123</v>
      </c>
      <c r="BL191" s="3">
        <v>102</v>
      </c>
      <c r="BM191" s="14">
        <f t="shared" si="26"/>
        <v>40.813559322033896</v>
      </c>
      <c r="BN191" s="3">
        <f t="shared" si="27"/>
        <v>211</v>
      </c>
      <c r="BP191" s="3">
        <f t="shared" si="25"/>
        <v>348</v>
      </c>
    </row>
    <row r="192" spans="1:70" ht="14" customHeight="1" x14ac:dyDescent="0.15">
      <c r="A192" s="3" t="s">
        <v>323</v>
      </c>
      <c r="B192" s="10" t="s">
        <v>324</v>
      </c>
      <c r="C192" s="5">
        <f t="shared" si="24"/>
        <v>20</v>
      </c>
      <c r="D192" s="13"/>
      <c r="O192" s="3">
        <v>2</v>
      </c>
      <c r="V192" s="3">
        <v>1</v>
      </c>
      <c r="AB192" s="3">
        <v>1</v>
      </c>
      <c r="AL192" s="3">
        <v>2</v>
      </c>
      <c r="AN192" s="3">
        <v>1</v>
      </c>
      <c r="BF192" s="3">
        <v>1</v>
      </c>
      <c r="BG192" s="3">
        <v>1</v>
      </c>
      <c r="BI192" s="3">
        <v>2</v>
      </c>
      <c r="BJ192" s="3">
        <v>1</v>
      </c>
      <c r="BK192" s="3">
        <v>3</v>
      </c>
      <c r="BL192" s="3">
        <v>5</v>
      </c>
      <c r="BM192" s="14">
        <f t="shared" si="26"/>
        <v>0.20338983050847459</v>
      </c>
      <c r="BN192" s="3">
        <f t="shared" si="27"/>
        <v>2</v>
      </c>
      <c r="BP192" s="3">
        <f t="shared" si="25"/>
        <v>9</v>
      </c>
    </row>
    <row r="193" spans="1:68" ht="14" customHeight="1" x14ac:dyDescent="0.15">
      <c r="A193" s="3" t="s">
        <v>382</v>
      </c>
      <c r="B193" s="10" t="s">
        <v>383</v>
      </c>
      <c r="C193" s="5">
        <f t="shared" si="24"/>
        <v>5</v>
      </c>
      <c r="D193" s="13"/>
      <c r="BD193" s="3">
        <v>4</v>
      </c>
      <c r="BH193" s="3">
        <v>1</v>
      </c>
      <c r="BK193" s="3" t="s">
        <v>411</v>
      </c>
      <c r="BL193" s="3" t="s">
        <v>411</v>
      </c>
      <c r="BM193" s="14">
        <f t="shared" si="26"/>
        <v>8.4745762711864403E-2</v>
      </c>
      <c r="BN193" s="3">
        <f t="shared" si="27"/>
        <v>4</v>
      </c>
      <c r="BP193" s="3">
        <f t="shared" si="25"/>
        <v>0</v>
      </c>
    </row>
    <row r="194" spans="1:68" ht="14" customHeight="1" x14ac:dyDescent="0.15">
      <c r="A194" s="3" t="s">
        <v>325</v>
      </c>
      <c r="B194" s="10" t="s">
        <v>326</v>
      </c>
      <c r="C194" s="5">
        <f t="shared" si="24"/>
        <v>3152</v>
      </c>
      <c r="D194" s="13"/>
      <c r="G194" s="3">
        <v>1</v>
      </c>
      <c r="J194" s="3">
        <v>1</v>
      </c>
      <c r="M194" s="3">
        <v>2</v>
      </c>
      <c r="N194" s="3">
        <v>201</v>
      </c>
      <c r="O194" s="3">
        <v>3</v>
      </c>
      <c r="S194" s="3">
        <v>1</v>
      </c>
      <c r="T194" s="3">
        <v>1</v>
      </c>
      <c r="U194" s="3">
        <v>157</v>
      </c>
      <c r="W194" s="3">
        <v>7</v>
      </c>
      <c r="X194" s="3">
        <v>11</v>
      </c>
      <c r="Z194" s="3">
        <v>5</v>
      </c>
      <c r="AA194" s="3">
        <v>7</v>
      </c>
      <c r="AB194" s="3">
        <v>29</v>
      </c>
      <c r="AC194" s="3">
        <v>18</v>
      </c>
      <c r="AD194" s="3">
        <v>1</v>
      </c>
      <c r="AE194" s="3">
        <v>3</v>
      </c>
      <c r="AF194" s="3">
        <v>4</v>
      </c>
      <c r="AJ194" s="3">
        <v>24</v>
      </c>
      <c r="AK194" s="3">
        <v>29</v>
      </c>
      <c r="AL194" s="3">
        <v>5</v>
      </c>
      <c r="AM194" s="3">
        <v>1</v>
      </c>
      <c r="AN194" s="3">
        <v>6</v>
      </c>
      <c r="AP194" s="3">
        <v>1</v>
      </c>
      <c r="AQ194" s="3">
        <v>3</v>
      </c>
      <c r="AR194" s="3">
        <v>73</v>
      </c>
      <c r="AS194" s="3">
        <v>60</v>
      </c>
      <c r="AT194" s="3">
        <v>72</v>
      </c>
      <c r="AU194" s="3">
        <v>47</v>
      </c>
      <c r="AV194" s="3">
        <v>58</v>
      </c>
      <c r="AW194" s="3">
        <v>8</v>
      </c>
      <c r="AX194" s="3">
        <v>6</v>
      </c>
      <c r="AY194" s="3">
        <v>15</v>
      </c>
      <c r="AZ194" s="3">
        <v>24</v>
      </c>
      <c r="BA194" s="3">
        <v>65</v>
      </c>
      <c r="BB194" s="3">
        <v>12</v>
      </c>
      <c r="BC194" s="3">
        <v>26</v>
      </c>
      <c r="BD194" s="3">
        <v>45</v>
      </c>
      <c r="BE194" s="3">
        <v>34</v>
      </c>
      <c r="BF194" s="3">
        <v>251</v>
      </c>
      <c r="BG194" s="3">
        <v>1317</v>
      </c>
      <c r="BH194" s="3">
        <v>215</v>
      </c>
      <c r="BI194" s="3">
        <v>86</v>
      </c>
      <c r="BJ194" s="3">
        <v>132</v>
      </c>
      <c r="BK194" s="3">
        <v>26</v>
      </c>
      <c r="BL194" s="3">
        <v>59</v>
      </c>
      <c r="BM194" s="14">
        <f t="shared" si="26"/>
        <v>51.983050847457626</v>
      </c>
      <c r="BN194" s="3">
        <f t="shared" si="27"/>
        <v>1317</v>
      </c>
      <c r="BP194" s="3">
        <f t="shared" si="25"/>
        <v>217</v>
      </c>
    </row>
    <row r="195" spans="1:68" ht="14" customHeight="1" x14ac:dyDescent="0.15">
      <c r="A195" s="3" t="s">
        <v>327</v>
      </c>
      <c r="B195" s="10" t="s">
        <v>328</v>
      </c>
      <c r="C195" s="5">
        <f t="shared" si="24"/>
        <v>46</v>
      </c>
      <c r="D195" s="13"/>
      <c r="N195" s="3">
        <v>2</v>
      </c>
      <c r="X195" s="3">
        <v>1</v>
      </c>
      <c r="AE195" s="3">
        <v>1</v>
      </c>
      <c r="AJ195" s="3">
        <v>3</v>
      </c>
      <c r="BC195" s="3">
        <v>3</v>
      </c>
      <c r="BF195" s="3">
        <v>12</v>
      </c>
      <c r="BG195" s="3">
        <v>18</v>
      </c>
      <c r="BH195" s="3">
        <v>5</v>
      </c>
      <c r="BK195" s="3" t="s">
        <v>411</v>
      </c>
      <c r="BL195" s="3">
        <v>1</v>
      </c>
      <c r="BM195" s="14">
        <f t="shared" si="26"/>
        <v>0.76271186440677963</v>
      </c>
      <c r="BN195" s="3">
        <f t="shared" si="27"/>
        <v>18</v>
      </c>
      <c r="BP195" s="3">
        <f t="shared" si="25"/>
        <v>1</v>
      </c>
    </row>
    <row r="196" spans="1:68" ht="14" customHeight="1" x14ac:dyDescent="0.15">
      <c r="B196" s="10" t="s">
        <v>359</v>
      </c>
      <c r="C196" s="5">
        <f t="shared" si="24"/>
        <v>3</v>
      </c>
      <c r="D196" s="13"/>
      <c r="N196" s="3">
        <v>2</v>
      </c>
      <c r="BG196" s="3">
        <v>1</v>
      </c>
      <c r="BK196" s="3" t="s">
        <v>411</v>
      </c>
      <c r="BL196" s="3" t="s">
        <v>411</v>
      </c>
      <c r="BM196" s="14">
        <f t="shared" si="26"/>
        <v>5.0847457627118647E-2</v>
      </c>
      <c r="BN196" s="3">
        <f t="shared" si="27"/>
        <v>2</v>
      </c>
      <c r="BP196" s="3">
        <f t="shared" si="25"/>
        <v>0</v>
      </c>
    </row>
    <row r="197" spans="1:68" ht="14" customHeight="1" x14ac:dyDescent="0.15">
      <c r="A197" s="3" t="s">
        <v>329</v>
      </c>
      <c r="B197" s="10" t="s">
        <v>330</v>
      </c>
      <c r="C197" s="5">
        <f t="shared" ref="C197:C212" si="28">SUM(D197:BL197)</f>
        <v>7</v>
      </c>
      <c r="D197" s="13"/>
      <c r="E197" s="3">
        <v>2</v>
      </c>
      <c r="AC197" s="3">
        <v>1</v>
      </c>
      <c r="AF197" s="3">
        <v>2</v>
      </c>
      <c r="AM197" s="3">
        <v>1</v>
      </c>
      <c r="BF197" s="3">
        <v>1</v>
      </c>
      <c r="BK197" s="3" t="s">
        <v>411</v>
      </c>
      <c r="BL197" s="3" t="s">
        <v>411</v>
      </c>
      <c r="BM197" s="14">
        <f t="shared" si="26"/>
        <v>0.11864406779661017</v>
      </c>
      <c r="BN197" s="3">
        <f t="shared" si="27"/>
        <v>2</v>
      </c>
      <c r="BP197" s="3">
        <f t="shared" ref="BP197:BP212" si="29">SUM(BJ197:BL197)</f>
        <v>0</v>
      </c>
    </row>
    <row r="198" spans="1:68" ht="14" customHeight="1" x14ac:dyDescent="0.15">
      <c r="A198" s="3" t="s">
        <v>331</v>
      </c>
      <c r="B198" s="10" t="s">
        <v>332</v>
      </c>
      <c r="C198" s="5">
        <f t="shared" si="28"/>
        <v>369</v>
      </c>
      <c r="D198" s="13">
        <v>4</v>
      </c>
      <c r="E198" s="3">
        <v>22</v>
      </c>
      <c r="F198" s="3">
        <v>16</v>
      </c>
      <c r="G198" s="3">
        <v>1</v>
      </c>
      <c r="H198" s="3">
        <v>6</v>
      </c>
      <c r="I198" s="3">
        <v>22</v>
      </c>
      <c r="J198" s="3">
        <v>6</v>
      </c>
      <c r="K198" s="3">
        <v>1</v>
      </c>
      <c r="L198" s="3">
        <v>5</v>
      </c>
      <c r="M198" s="3">
        <v>7</v>
      </c>
      <c r="N198" s="3">
        <v>23</v>
      </c>
      <c r="Q198" s="3">
        <v>1</v>
      </c>
      <c r="R198" s="3">
        <v>6</v>
      </c>
      <c r="S198" s="3">
        <v>1</v>
      </c>
      <c r="U198" s="3">
        <v>13</v>
      </c>
      <c r="V198" s="3">
        <v>1</v>
      </c>
      <c r="W198" s="3">
        <v>3</v>
      </c>
      <c r="Y198" s="3">
        <v>2</v>
      </c>
      <c r="Z198" s="3">
        <v>39</v>
      </c>
      <c r="AA198" s="3">
        <v>11</v>
      </c>
      <c r="AB198" s="3">
        <v>4</v>
      </c>
      <c r="AC198" s="3">
        <v>7</v>
      </c>
      <c r="AD198" s="3">
        <v>16</v>
      </c>
      <c r="AE198" s="3">
        <v>1</v>
      </c>
      <c r="AF198" s="3">
        <v>24</v>
      </c>
      <c r="AG198" s="3">
        <v>3</v>
      </c>
      <c r="AH198" s="3">
        <v>10</v>
      </c>
      <c r="AJ198" s="3">
        <v>1</v>
      </c>
      <c r="AL198" s="3">
        <v>1</v>
      </c>
      <c r="AM198" s="3">
        <v>13</v>
      </c>
      <c r="AO198" s="3">
        <v>3</v>
      </c>
      <c r="AP198" s="3">
        <v>1</v>
      </c>
      <c r="AS198" s="3">
        <v>4</v>
      </c>
      <c r="AT198" s="3">
        <v>1</v>
      </c>
      <c r="AV198" s="3">
        <v>1</v>
      </c>
      <c r="AX198" s="3">
        <v>5</v>
      </c>
      <c r="AY198" s="3">
        <v>2</v>
      </c>
      <c r="BC198" s="3">
        <v>5</v>
      </c>
      <c r="BD198" s="3">
        <v>6</v>
      </c>
      <c r="BE198" s="3">
        <v>1</v>
      </c>
      <c r="BF198" s="3">
        <v>2</v>
      </c>
      <c r="BG198" s="3">
        <v>2</v>
      </c>
      <c r="BH198" s="3">
        <v>38</v>
      </c>
      <c r="BI198" s="3">
        <v>1</v>
      </c>
      <c r="BJ198" s="3">
        <v>21</v>
      </c>
      <c r="BK198" s="3">
        <v>3</v>
      </c>
      <c r="BL198" s="3">
        <v>3</v>
      </c>
      <c r="BM198" s="14">
        <f t="shared" si="26"/>
        <v>6.1525423728813555</v>
      </c>
      <c r="BN198" s="3">
        <f t="shared" si="27"/>
        <v>39</v>
      </c>
      <c r="BP198" s="3">
        <f t="shared" si="29"/>
        <v>27</v>
      </c>
    </row>
    <row r="199" spans="1:68" ht="14" customHeight="1" x14ac:dyDescent="0.15">
      <c r="A199" s="3" t="s">
        <v>333</v>
      </c>
      <c r="B199" s="10" t="s">
        <v>334</v>
      </c>
      <c r="C199" s="5">
        <f t="shared" si="28"/>
        <v>34</v>
      </c>
      <c r="D199" s="13"/>
      <c r="E199" s="3">
        <v>2</v>
      </c>
      <c r="M199" s="3">
        <v>1</v>
      </c>
      <c r="O199" s="3">
        <v>2</v>
      </c>
      <c r="R199" s="3">
        <v>3</v>
      </c>
      <c r="U199" s="3">
        <v>2</v>
      </c>
      <c r="V199" s="3">
        <v>2</v>
      </c>
      <c r="W199" s="3">
        <v>2</v>
      </c>
      <c r="X199" s="3">
        <v>3</v>
      </c>
      <c r="Z199" s="3">
        <v>2</v>
      </c>
      <c r="AA199" s="3">
        <v>3</v>
      </c>
      <c r="AB199" s="3">
        <v>1</v>
      </c>
      <c r="AC199" s="3">
        <v>5</v>
      </c>
      <c r="AD199" s="3">
        <v>1</v>
      </c>
      <c r="AH199" s="3">
        <v>1</v>
      </c>
      <c r="AR199" s="3">
        <v>1</v>
      </c>
      <c r="AU199" s="3">
        <v>1</v>
      </c>
      <c r="BF199" s="3">
        <v>1</v>
      </c>
      <c r="BI199" s="3">
        <v>1</v>
      </c>
      <c r="BK199" s="3" t="s">
        <v>411</v>
      </c>
      <c r="BL199" s="3" t="s">
        <v>411</v>
      </c>
      <c r="BM199" s="14">
        <f t="shared" si="26"/>
        <v>0.57627118644067798</v>
      </c>
      <c r="BN199" s="3">
        <f t="shared" si="27"/>
        <v>5</v>
      </c>
      <c r="BP199" s="3">
        <f t="shared" si="29"/>
        <v>0</v>
      </c>
    </row>
    <row r="200" spans="1:68" ht="14" customHeight="1" x14ac:dyDescent="0.15">
      <c r="A200" s="3" t="s">
        <v>335</v>
      </c>
      <c r="B200" s="10" t="s">
        <v>336</v>
      </c>
      <c r="C200" s="5">
        <f t="shared" si="28"/>
        <v>182</v>
      </c>
      <c r="D200" s="13"/>
      <c r="E200" s="3">
        <v>2</v>
      </c>
      <c r="F200" s="3">
        <v>1</v>
      </c>
      <c r="I200" s="3">
        <v>3</v>
      </c>
      <c r="L200" s="3">
        <v>2</v>
      </c>
      <c r="M200" s="3">
        <v>2</v>
      </c>
      <c r="N200" s="3">
        <v>6</v>
      </c>
      <c r="O200" s="3">
        <v>6</v>
      </c>
      <c r="P200" s="3">
        <v>2</v>
      </c>
      <c r="Q200" s="3">
        <v>5</v>
      </c>
      <c r="R200" s="3">
        <v>3</v>
      </c>
      <c r="T200" s="3">
        <v>6</v>
      </c>
      <c r="U200" s="3">
        <v>4</v>
      </c>
      <c r="V200" s="3">
        <v>2</v>
      </c>
      <c r="W200" s="3">
        <v>8</v>
      </c>
      <c r="X200" s="3">
        <v>4</v>
      </c>
      <c r="Y200" s="3">
        <v>3</v>
      </c>
      <c r="Z200" s="3">
        <v>10</v>
      </c>
      <c r="AA200" s="3">
        <v>13</v>
      </c>
      <c r="AB200" s="3">
        <v>4</v>
      </c>
      <c r="AC200" s="3">
        <v>6</v>
      </c>
      <c r="AD200" s="3">
        <v>1</v>
      </c>
      <c r="AE200" s="3">
        <v>3</v>
      </c>
      <c r="AH200" s="3">
        <v>5</v>
      </c>
      <c r="AI200" s="3">
        <v>5</v>
      </c>
      <c r="AJ200" s="3">
        <v>7</v>
      </c>
      <c r="AK200" s="3">
        <v>1</v>
      </c>
      <c r="AL200" s="3">
        <v>5</v>
      </c>
      <c r="AN200" s="3">
        <v>1</v>
      </c>
      <c r="AP200" s="3">
        <v>5</v>
      </c>
      <c r="AQ200" s="3">
        <v>1</v>
      </c>
      <c r="AS200" s="3">
        <v>3</v>
      </c>
      <c r="AT200" s="3">
        <v>3</v>
      </c>
      <c r="AU200" s="3">
        <v>2</v>
      </c>
      <c r="AV200" s="3">
        <v>4</v>
      </c>
      <c r="AW200" s="3">
        <v>16</v>
      </c>
      <c r="AX200" s="3">
        <v>1</v>
      </c>
      <c r="AY200" s="3">
        <v>1</v>
      </c>
      <c r="AZ200" s="3">
        <v>1</v>
      </c>
      <c r="BA200" s="3">
        <v>1</v>
      </c>
      <c r="BD200" s="3">
        <v>7</v>
      </c>
      <c r="BE200" s="3">
        <v>3</v>
      </c>
      <c r="BG200" s="3">
        <v>3</v>
      </c>
      <c r="BH200" s="3">
        <v>6</v>
      </c>
      <c r="BI200" s="3">
        <v>1</v>
      </c>
      <c r="BJ200" s="3">
        <v>1</v>
      </c>
      <c r="BK200" s="3">
        <v>2</v>
      </c>
      <c r="BL200" s="3">
        <v>1</v>
      </c>
      <c r="BM200" s="14">
        <f t="shared" si="26"/>
        <v>3.0338983050847457</v>
      </c>
      <c r="BN200" s="3">
        <f t="shared" si="27"/>
        <v>16</v>
      </c>
      <c r="BP200" s="3">
        <f t="shared" si="29"/>
        <v>4</v>
      </c>
    </row>
    <row r="201" spans="1:68" ht="14" customHeight="1" x14ac:dyDescent="0.15">
      <c r="A201" s="3" t="s">
        <v>375</v>
      </c>
      <c r="B201" s="10" t="s">
        <v>376</v>
      </c>
      <c r="C201" s="5">
        <f t="shared" si="28"/>
        <v>44</v>
      </c>
      <c r="D201" s="13"/>
      <c r="BB201" s="3">
        <v>42</v>
      </c>
      <c r="BF201" s="3">
        <v>1</v>
      </c>
      <c r="BG201" s="3">
        <v>1</v>
      </c>
      <c r="BK201" s="3" t="s">
        <v>411</v>
      </c>
      <c r="BL201" s="3" t="s">
        <v>411</v>
      </c>
      <c r="BM201" s="14">
        <f t="shared" si="26"/>
        <v>0.74576271186440679</v>
      </c>
      <c r="BN201" s="3">
        <f t="shared" si="27"/>
        <v>42</v>
      </c>
      <c r="BP201" s="3">
        <f t="shared" si="29"/>
        <v>0</v>
      </c>
    </row>
    <row r="202" spans="1:68" ht="14" customHeight="1" x14ac:dyDescent="0.15">
      <c r="A202" s="3" t="s">
        <v>337</v>
      </c>
      <c r="B202" s="10" t="s">
        <v>338</v>
      </c>
      <c r="C202" s="5">
        <f t="shared" si="28"/>
        <v>2507</v>
      </c>
      <c r="D202" s="13">
        <v>1</v>
      </c>
      <c r="F202" s="3">
        <v>1</v>
      </c>
      <c r="I202" s="3">
        <v>2</v>
      </c>
      <c r="J202" s="3">
        <v>6</v>
      </c>
      <c r="K202" s="3">
        <v>4</v>
      </c>
      <c r="L202" s="3">
        <v>158</v>
      </c>
      <c r="M202" s="3">
        <v>40</v>
      </c>
      <c r="N202" s="3">
        <v>151</v>
      </c>
      <c r="O202" s="3">
        <v>69</v>
      </c>
      <c r="P202" s="3">
        <v>2</v>
      </c>
      <c r="Q202" s="3">
        <v>9</v>
      </c>
      <c r="R202" s="3">
        <v>12</v>
      </c>
      <c r="S202" s="3">
        <v>1</v>
      </c>
      <c r="U202" s="3">
        <v>182</v>
      </c>
      <c r="V202" s="3">
        <v>28</v>
      </c>
      <c r="W202" s="3">
        <v>49</v>
      </c>
      <c r="X202" s="3">
        <v>5</v>
      </c>
      <c r="Y202" s="3">
        <v>10</v>
      </c>
      <c r="Z202" s="3">
        <v>31</v>
      </c>
      <c r="AA202" s="3">
        <v>29</v>
      </c>
      <c r="AB202" s="3">
        <v>35</v>
      </c>
      <c r="AC202" s="3">
        <v>43</v>
      </c>
      <c r="AD202" s="3">
        <v>23</v>
      </c>
      <c r="AE202" s="3">
        <v>67</v>
      </c>
      <c r="AF202" s="3">
        <v>91</v>
      </c>
      <c r="AG202" s="3">
        <v>25</v>
      </c>
      <c r="AH202" s="3">
        <v>22</v>
      </c>
      <c r="AI202" s="3">
        <v>27</v>
      </c>
      <c r="AJ202" s="3">
        <v>79</v>
      </c>
      <c r="AK202" s="3">
        <v>59</v>
      </c>
      <c r="AL202" s="3">
        <v>18</v>
      </c>
      <c r="AM202" s="3">
        <v>77</v>
      </c>
      <c r="AN202" s="3">
        <v>8</v>
      </c>
      <c r="AO202" s="3">
        <v>19</v>
      </c>
      <c r="AP202" s="3">
        <v>5</v>
      </c>
      <c r="AQ202" s="3">
        <v>21</v>
      </c>
      <c r="AR202" s="3">
        <v>52</v>
      </c>
      <c r="AS202" s="3">
        <v>48</v>
      </c>
      <c r="AT202" s="3">
        <v>82</v>
      </c>
      <c r="AU202" s="3">
        <v>37</v>
      </c>
      <c r="AV202" s="3">
        <v>17</v>
      </c>
      <c r="AW202" s="3">
        <v>40</v>
      </c>
      <c r="AX202" s="3">
        <v>7</v>
      </c>
      <c r="AY202" s="3">
        <v>15</v>
      </c>
      <c r="AZ202" s="3">
        <v>11</v>
      </c>
      <c r="BA202" s="3">
        <v>25</v>
      </c>
      <c r="BB202" s="3">
        <v>14</v>
      </c>
      <c r="BC202" s="3">
        <v>27</v>
      </c>
      <c r="BD202" s="3">
        <v>20</v>
      </c>
      <c r="BE202" s="3">
        <v>98</v>
      </c>
      <c r="BF202" s="3">
        <v>153</v>
      </c>
      <c r="BG202" s="3">
        <v>72</v>
      </c>
      <c r="BH202" s="3">
        <v>120</v>
      </c>
      <c r="BI202" s="3">
        <v>102</v>
      </c>
      <c r="BJ202" s="3">
        <v>56</v>
      </c>
      <c r="BK202" s="3">
        <v>48</v>
      </c>
      <c r="BL202" s="3">
        <v>54</v>
      </c>
      <c r="BM202" s="14">
        <f t="shared" si="26"/>
        <v>40.762711864406782</v>
      </c>
      <c r="BN202" s="3">
        <f t="shared" si="27"/>
        <v>182</v>
      </c>
      <c r="BP202" s="3">
        <f t="shared" si="29"/>
        <v>158</v>
      </c>
    </row>
    <row r="203" spans="1:68" ht="14" customHeight="1" x14ac:dyDescent="0.15">
      <c r="A203" s="3" t="s">
        <v>339</v>
      </c>
      <c r="B203" s="10" t="s">
        <v>340</v>
      </c>
      <c r="C203" s="5">
        <f t="shared" si="28"/>
        <v>52</v>
      </c>
      <c r="D203" s="13"/>
      <c r="H203" s="3">
        <v>2</v>
      </c>
      <c r="K203" s="3">
        <v>2</v>
      </c>
      <c r="L203" s="3">
        <v>1</v>
      </c>
      <c r="M203" s="3">
        <v>1</v>
      </c>
      <c r="Y203" s="3">
        <v>1</v>
      </c>
      <c r="Z203" s="3">
        <v>2</v>
      </c>
      <c r="AA203" s="3">
        <v>1</v>
      </c>
      <c r="AB203" s="3">
        <v>1</v>
      </c>
      <c r="AE203" s="3">
        <v>1</v>
      </c>
      <c r="AF203" s="3">
        <v>2</v>
      </c>
      <c r="AK203" s="3">
        <v>1</v>
      </c>
      <c r="AM203" s="3">
        <v>4</v>
      </c>
      <c r="AN203" s="3">
        <v>4</v>
      </c>
      <c r="AP203" s="3">
        <v>4</v>
      </c>
      <c r="AQ203" s="3">
        <v>2</v>
      </c>
      <c r="AR203" s="3">
        <v>1</v>
      </c>
      <c r="AS203" s="3">
        <v>2</v>
      </c>
      <c r="AV203" s="3">
        <v>2</v>
      </c>
      <c r="AX203" s="3">
        <v>2</v>
      </c>
      <c r="BC203" s="3">
        <v>2</v>
      </c>
      <c r="BD203" s="3">
        <v>3</v>
      </c>
      <c r="BE203" s="3">
        <v>1</v>
      </c>
      <c r="BF203" s="3">
        <v>1</v>
      </c>
      <c r="BG203" s="3">
        <v>1</v>
      </c>
      <c r="BH203" s="3">
        <v>2</v>
      </c>
      <c r="BI203" s="3">
        <v>4</v>
      </c>
      <c r="BJ203" s="3">
        <v>1</v>
      </c>
      <c r="BK203" s="3" t="s">
        <v>411</v>
      </c>
      <c r="BL203" s="3">
        <v>1</v>
      </c>
      <c r="BM203" s="14">
        <f t="shared" ref="BM203:BM212" si="30">SUM(D203:BJ203)/(2020-1961)</f>
        <v>0.86440677966101698</v>
      </c>
      <c r="BN203" s="3">
        <f t="shared" ref="BN203:BN212" si="31">MAX(D203:BJ203)</f>
        <v>4</v>
      </c>
      <c r="BP203" s="3">
        <f t="shared" si="29"/>
        <v>2</v>
      </c>
    </row>
    <row r="204" spans="1:68" ht="14" customHeight="1" x14ac:dyDescent="0.15">
      <c r="A204" s="3" t="s">
        <v>341</v>
      </c>
      <c r="B204" s="10" t="s">
        <v>342</v>
      </c>
      <c r="C204" s="5">
        <f t="shared" si="28"/>
        <v>4</v>
      </c>
      <c r="D204" s="13"/>
      <c r="L204" s="3">
        <v>2</v>
      </c>
      <c r="AA204" s="3">
        <v>1</v>
      </c>
      <c r="AJ204" s="3">
        <v>1</v>
      </c>
      <c r="BK204" s="3" t="s">
        <v>411</v>
      </c>
      <c r="BL204" s="3" t="s">
        <v>411</v>
      </c>
      <c r="BM204" s="14">
        <f t="shared" si="30"/>
        <v>6.7796610169491525E-2</v>
      </c>
      <c r="BN204" s="3">
        <f t="shared" si="31"/>
        <v>2</v>
      </c>
      <c r="BP204" s="3">
        <f t="shared" si="29"/>
        <v>0</v>
      </c>
    </row>
    <row r="205" spans="1:68" ht="14" customHeight="1" x14ac:dyDescent="0.15">
      <c r="A205" s="3" t="s">
        <v>343</v>
      </c>
      <c r="B205" s="10" t="s">
        <v>344</v>
      </c>
      <c r="C205" s="5">
        <f t="shared" si="28"/>
        <v>15</v>
      </c>
      <c r="D205" s="13"/>
      <c r="L205" s="3">
        <v>3</v>
      </c>
      <c r="X205" s="3">
        <v>1</v>
      </c>
      <c r="BE205" s="3">
        <v>1</v>
      </c>
      <c r="BF205" s="3">
        <v>7</v>
      </c>
      <c r="BG205" s="3">
        <v>2</v>
      </c>
      <c r="BK205" s="3" t="s">
        <v>411</v>
      </c>
      <c r="BL205" s="3">
        <v>1</v>
      </c>
      <c r="BM205" s="14">
        <f t="shared" si="30"/>
        <v>0.23728813559322035</v>
      </c>
      <c r="BN205" s="3">
        <f t="shared" si="31"/>
        <v>7</v>
      </c>
      <c r="BP205" s="3">
        <f t="shared" si="29"/>
        <v>1</v>
      </c>
    </row>
    <row r="206" spans="1:68" ht="14" customHeight="1" x14ac:dyDescent="0.15">
      <c r="A206" s="3" t="s">
        <v>345</v>
      </c>
      <c r="B206" s="10" t="s">
        <v>346</v>
      </c>
      <c r="C206" s="5">
        <f t="shared" si="28"/>
        <v>150</v>
      </c>
      <c r="D206" s="13"/>
      <c r="E206" s="3">
        <v>1</v>
      </c>
      <c r="F206" s="3">
        <v>1</v>
      </c>
      <c r="G206" s="3">
        <v>2</v>
      </c>
      <c r="I206" s="3">
        <v>1</v>
      </c>
      <c r="K206" s="3">
        <v>3</v>
      </c>
      <c r="L206" s="3">
        <v>18</v>
      </c>
      <c r="M206" s="3">
        <v>12</v>
      </c>
      <c r="N206" s="3">
        <v>1</v>
      </c>
      <c r="O206" s="3">
        <v>2</v>
      </c>
      <c r="P206" s="3">
        <v>6</v>
      </c>
      <c r="R206" s="3">
        <v>2</v>
      </c>
      <c r="S206" s="3">
        <v>2</v>
      </c>
      <c r="U206" s="3">
        <v>1</v>
      </c>
      <c r="V206" s="3">
        <v>4</v>
      </c>
      <c r="W206" s="3">
        <v>2</v>
      </c>
      <c r="X206" s="3">
        <v>3</v>
      </c>
      <c r="Y206" s="3">
        <v>1</v>
      </c>
      <c r="Z206" s="3">
        <v>20</v>
      </c>
      <c r="AA206" s="3">
        <v>9</v>
      </c>
      <c r="AB206" s="3">
        <v>7</v>
      </c>
      <c r="AC206" s="3">
        <v>5</v>
      </c>
      <c r="AD206" s="3">
        <v>1</v>
      </c>
      <c r="AE206" s="3">
        <v>2</v>
      </c>
      <c r="AG206" s="3">
        <v>1</v>
      </c>
      <c r="AH206" s="3">
        <v>1</v>
      </c>
      <c r="AK206" s="3">
        <v>2</v>
      </c>
      <c r="AL206" s="3">
        <v>1</v>
      </c>
      <c r="AM206" s="3">
        <v>1</v>
      </c>
      <c r="AN206" s="3">
        <v>1</v>
      </c>
      <c r="AP206" s="3">
        <v>1</v>
      </c>
      <c r="AR206" s="3">
        <v>2</v>
      </c>
      <c r="AS206" s="3">
        <v>2</v>
      </c>
      <c r="AT206" s="3">
        <v>1</v>
      </c>
      <c r="AU206" s="3">
        <v>3</v>
      </c>
      <c r="BA206" s="3">
        <v>1</v>
      </c>
      <c r="BF206" s="3">
        <v>1</v>
      </c>
      <c r="BG206" s="3">
        <v>5</v>
      </c>
      <c r="BH206" s="3">
        <v>7</v>
      </c>
      <c r="BI206" s="3">
        <v>4</v>
      </c>
      <c r="BJ206" s="3">
        <v>4</v>
      </c>
      <c r="BK206" s="3">
        <v>2</v>
      </c>
      <c r="BL206" s="3">
        <v>4</v>
      </c>
      <c r="BM206" s="14">
        <f t="shared" si="30"/>
        <v>2.4406779661016951</v>
      </c>
      <c r="BN206" s="3">
        <f t="shared" si="31"/>
        <v>20</v>
      </c>
      <c r="BP206" s="3">
        <f t="shared" si="29"/>
        <v>10</v>
      </c>
    </row>
    <row r="207" spans="1:68" ht="14" customHeight="1" x14ac:dyDescent="0.15">
      <c r="A207" s="3" t="s">
        <v>347</v>
      </c>
      <c r="B207" s="10" t="s">
        <v>348</v>
      </c>
      <c r="C207" s="5">
        <f t="shared" si="28"/>
        <v>187</v>
      </c>
      <c r="D207" s="13"/>
      <c r="E207" s="3">
        <v>11</v>
      </c>
      <c r="F207" s="3">
        <v>2</v>
      </c>
      <c r="K207" s="3">
        <v>2</v>
      </c>
      <c r="L207" s="3">
        <v>27</v>
      </c>
      <c r="M207" s="3">
        <v>19</v>
      </c>
      <c r="N207" s="3">
        <v>11</v>
      </c>
      <c r="O207" s="3">
        <v>10</v>
      </c>
      <c r="P207" s="3">
        <v>16</v>
      </c>
      <c r="Q207" s="3">
        <v>5</v>
      </c>
      <c r="R207" s="3">
        <v>6</v>
      </c>
      <c r="S207" s="3">
        <v>1</v>
      </c>
      <c r="T207" s="3">
        <v>3</v>
      </c>
      <c r="V207" s="3">
        <v>1</v>
      </c>
      <c r="W207" s="3">
        <v>7</v>
      </c>
      <c r="X207" s="3">
        <v>2</v>
      </c>
      <c r="Y207" s="3">
        <v>1</v>
      </c>
      <c r="Z207" s="3">
        <v>2</v>
      </c>
      <c r="AA207" s="3">
        <v>6</v>
      </c>
      <c r="AB207" s="3">
        <v>1</v>
      </c>
      <c r="AC207" s="3">
        <v>7</v>
      </c>
      <c r="AE207" s="3">
        <v>1</v>
      </c>
      <c r="AF207" s="3">
        <v>6</v>
      </c>
      <c r="AG207" s="3">
        <v>3</v>
      </c>
      <c r="AH207" s="3">
        <v>2</v>
      </c>
      <c r="AJ207" s="3">
        <v>6</v>
      </c>
      <c r="AK207" s="3">
        <v>1</v>
      </c>
      <c r="AL207" s="3">
        <v>13</v>
      </c>
      <c r="AN207" s="3">
        <v>1</v>
      </c>
      <c r="AO207" s="3">
        <v>8</v>
      </c>
      <c r="AP207" s="3">
        <v>1</v>
      </c>
      <c r="AR207" s="3">
        <v>1</v>
      </c>
      <c r="AS207" s="3">
        <v>1</v>
      </c>
      <c r="BF207" s="3">
        <v>1</v>
      </c>
      <c r="BH207" s="3">
        <v>1</v>
      </c>
      <c r="BK207" s="3" t="s">
        <v>411</v>
      </c>
      <c r="BL207" s="3">
        <v>1</v>
      </c>
      <c r="BM207" s="14">
        <f t="shared" si="30"/>
        <v>3.152542372881356</v>
      </c>
      <c r="BN207" s="3">
        <f t="shared" si="31"/>
        <v>27</v>
      </c>
      <c r="BP207" s="3">
        <f t="shared" si="29"/>
        <v>1</v>
      </c>
    </row>
    <row r="208" spans="1:68" ht="14" customHeight="1" x14ac:dyDescent="0.15">
      <c r="A208" s="3" t="s">
        <v>349</v>
      </c>
      <c r="B208" s="10" t="s">
        <v>350</v>
      </c>
      <c r="C208" s="5">
        <f t="shared" si="28"/>
        <v>51</v>
      </c>
      <c r="D208" s="13"/>
      <c r="H208" s="3">
        <v>1</v>
      </c>
      <c r="J208" s="3">
        <v>1</v>
      </c>
      <c r="K208" s="3">
        <v>1</v>
      </c>
      <c r="L208" s="3">
        <v>1</v>
      </c>
      <c r="O208" s="3">
        <v>8</v>
      </c>
      <c r="P208" s="3">
        <v>1</v>
      </c>
      <c r="Q208" s="3">
        <v>1</v>
      </c>
      <c r="S208" s="3">
        <v>1</v>
      </c>
      <c r="T208" s="3">
        <v>1</v>
      </c>
      <c r="V208" s="3">
        <v>1</v>
      </c>
      <c r="W208" s="3">
        <v>4</v>
      </c>
      <c r="X208" s="3">
        <v>1</v>
      </c>
      <c r="Z208" s="3">
        <v>6</v>
      </c>
      <c r="AB208" s="3">
        <v>3</v>
      </c>
      <c r="AC208" s="3">
        <v>1</v>
      </c>
      <c r="AD208" s="3">
        <v>1</v>
      </c>
      <c r="AG208" s="3">
        <v>1</v>
      </c>
      <c r="AI208" s="3">
        <v>2</v>
      </c>
      <c r="AJ208" s="3">
        <v>4</v>
      </c>
      <c r="AM208" s="3">
        <v>1</v>
      </c>
      <c r="AO208" s="3">
        <v>1</v>
      </c>
      <c r="AS208" s="3">
        <v>1</v>
      </c>
      <c r="AU208" s="3">
        <v>1</v>
      </c>
      <c r="BD208" s="3">
        <v>1</v>
      </c>
      <c r="BE208" s="3">
        <v>2</v>
      </c>
      <c r="BJ208" s="3">
        <v>2</v>
      </c>
      <c r="BK208" s="3">
        <v>1</v>
      </c>
      <c r="BL208" s="3">
        <v>1</v>
      </c>
      <c r="BM208" s="14">
        <f t="shared" si="30"/>
        <v>0.83050847457627119</v>
      </c>
      <c r="BN208" s="3">
        <f t="shared" si="31"/>
        <v>8</v>
      </c>
      <c r="BP208" s="3">
        <f t="shared" si="29"/>
        <v>4</v>
      </c>
    </row>
    <row r="209" spans="1:68" ht="14" customHeight="1" x14ac:dyDescent="0.15">
      <c r="A209" s="3" t="s">
        <v>351</v>
      </c>
      <c r="B209" s="10" t="s">
        <v>352</v>
      </c>
      <c r="C209" s="5">
        <f t="shared" si="28"/>
        <v>7</v>
      </c>
      <c r="D209" s="13"/>
      <c r="AB209" s="3">
        <v>1</v>
      </c>
      <c r="AL209" s="3">
        <v>1</v>
      </c>
      <c r="AM209" s="3">
        <v>1</v>
      </c>
      <c r="AQ209" s="3">
        <v>1</v>
      </c>
      <c r="BA209" s="3">
        <v>1</v>
      </c>
      <c r="BB209" s="3">
        <v>1</v>
      </c>
      <c r="BF209" s="3">
        <v>1</v>
      </c>
      <c r="BK209" s="3" t="s">
        <v>411</v>
      </c>
      <c r="BL209" s="3" t="s">
        <v>411</v>
      </c>
      <c r="BM209" s="14">
        <f t="shared" si="30"/>
        <v>0.11864406779661017</v>
      </c>
      <c r="BN209" s="3">
        <f t="shared" si="31"/>
        <v>1</v>
      </c>
      <c r="BP209" s="3">
        <f t="shared" si="29"/>
        <v>0</v>
      </c>
    </row>
    <row r="210" spans="1:68" ht="14" customHeight="1" x14ac:dyDescent="0.15">
      <c r="A210" s="3" t="s">
        <v>401</v>
      </c>
      <c r="B210" s="10" t="s">
        <v>402</v>
      </c>
      <c r="C210" s="5">
        <f t="shared" si="28"/>
        <v>1</v>
      </c>
      <c r="D210" s="13"/>
      <c r="BJ210" s="3">
        <v>1</v>
      </c>
      <c r="BK210" s="3" t="s">
        <v>411</v>
      </c>
      <c r="BL210" s="3" t="s">
        <v>411</v>
      </c>
      <c r="BM210" s="14">
        <f t="shared" si="30"/>
        <v>1.6949152542372881E-2</v>
      </c>
      <c r="BN210" s="3">
        <f t="shared" si="31"/>
        <v>1</v>
      </c>
      <c r="BP210" s="3">
        <f t="shared" si="29"/>
        <v>1</v>
      </c>
    </row>
    <row r="211" spans="1:68" ht="14" customHeight="1" x14ac:dyDescent="0.15">
      <c r="A211" s="3" t="s">
        <v>353</v>
      </c>
      <c r="B211" s="10" t="s">
        <v>354</v>
      </c>
      <c r="C211" s="5">
        <f t="shared" si="28"/>
        <v>225</v>
      </c>
      <c r="D211" s="13">
        <v>1</v>
      </c>
      <c r="E211" s="3">
        <v>1</v>
      </c>
      <c r="F211" s="3">
        <v>1</v>
      </c>
      <c r="G211" s="3">
        <v>1</v>
      </c>
      <c r="I211" s="3">
        <v>1</v>
      </c>
      <c r="K211" s="3">
        <v>1</v>
      </c>
      <c r="L211" s="3">
        <v>6</v>
      </c>
      <c r="M211" s="3">
        <v>10</v>
      </c>
      <c r="N211" s="3">
        <v>6</v>
      </c>
      <c r="O211" s="3">
        <v>1</v>
      </c>
      <c r="P211" s="3">
        <v>11</v>
      </c>
      <c r="Q211" s="3">
        <v>2</v>
      </c>
      <c r="R211" s="3">
        <v>4</v>
      </c>
      <c r="S211" s="3">
        <v>3</v>
      </c>
      <c r="T211" s="3">
        <v>2</v>
      </c>
      <c r="U211" s="3">
        <v>2</v>
      </c>
      <c r="V211" s="3">
        <v>3</v>
      </c>
      <c r="X211" s="3">
        <v>1</v>
      </c>
      <c r="Z211" s="3">
        <v>7</v>
      </c>
      <c r="AA211" s="3">
        <v>1</v>
      </c>
      <c r="AC211" s="3">
        <v>5</v>
      </c>
      <c r="AD211" s="3">
        <v>2</v>
      </c>
      <c r="AE211" s="3">
        <v>1</v>
      </c>
      <c r="AI211" s="3">
        <v>1</v>
      </c>
      <c r="AJ211" s="3">
        <v>1</v>
      </c>
      <c r="AL211" s="3">
        <v>13</v>
      </c>
      <c r="AM211" s="3">
        <v>3</v>
      </c>
      <c r="AN211" s="3">
        <v>1</v>
      </c>
      <c r="AP211" s="3">
        <v>3</v>
      </c>
      <c r="AQ211" s="3">
        <v>3</v>
      </c>
      <c r="AR211" s="3">
        <v>6</v>
      </c>
      <c r="AS211" s="3">
        <v>4</v>
      </c>
      <c r="AT211" s="3">
        <v>5</v>
      </c>
      <c r="AU211" s="3">
        <v>1</v>
      </c>
      <c r="AV211" s="3">
        <v>4</v>
      </c>
      <c r="AW211" s="3">
        <v>2</v>
      </c>
      <c r="AZ211" s="3">
        <v>1</v>
      </c>
      <c r="BA211" s="3">
        <v>2</v>
      </c>
      <c r="BB211" s="3">
        <v>1</v>
      </c>
      <c r="BC211" s="3">
        <v>2</v>
      </c>
      <c r="BD211" s="3">
        <v>5</v>
      </c>
      <c r="BE211" s="3">
        <v>2</v>
      </c>
      <c r="BF211" s="3">
        <v>8</v>
      </c>
      <c r="BG211" s="3">
        <v>11</v>
      </c>
      <c r="BH211" s="3">
        <v>27</v>
      </c>
      <c r="BI211" s="3">
        <v>13</v>
      </c>
      <c r="BJ211" s="3">
        <v>10</v>
      </c>
      <c r="BK211" s="3">
        <v>11</v>
      </c>
      <c r="BL211" s="3">
        <v>12</v>
      </c>
      <c r="BM211" s="14">
        <f t="shared" si="30"/>
        <v>3.4237288135593222</v>
      </c>
      <c r="BN211" s="3">
        <f t="shared" si="31"/>
        <v>27</v>
      </c>
      <c r="BP211" s="3">
        <f t="shared" si="29"/>
        <v>33</v>
      </c>
    </row>
    <row r="212" spans="1:68" ht="14" customHeight="1" x14ac:dyDescent="0.15">
      <c r="B212" s="10" t="s">
        <v>360</v>
      </c>
      <c r="C212" s="5">
        <f t="shared" si="28"/>
        <v>54</v>
      </c>
      <c r="D212" s="13"/>
      <c r="I212" s="3">
        <v>1</v>
      </c>
      <c r="Z212" s="3">
        <v>1</v>
      </c>
      <c r="AG212" s="3">
        <v>1</v>
      </c>
      <c r="AI212" s="3">
        <v>51</v>
      </c>
      <c r="BL212" s="3" t="s">
        <v>411</v>
      </c>
      <c r="BM212" s="14">
        <f t="shared" si="30"/>
        <v>0.9152542372881356</v>
      </c>
      <c r="BN212" s="3">
        <f t="shared" si="31"/>
        <v>51</v>
      </c>
      <c r="BP212" s="3">
        <f t="shared" si="29"/>
        <v>0</v>
      </c>
    </row>
    <row r="213" spans="1:68" ht="14" customHeight="1" x14ac:dyDescent="0.15">
      <c r="D213" s="13"/>
    </row>
    <row r="214" spans="1:68" ht="14" customHeight="1" x14ac:dyDescent="0.15">
      <c r="D214" s="13"/>
      <c r="P214" s="2"/>
    </row>
  </sheetData>
  <phoneticPr fontId="0" type="noConversion"/>
  <pageMargins left="0.75" right="0.75" top="1" bottom="1" header="0.5" footer="0.5"/>
  <pageSetup orientation="portrait" horizontalDpi="360" verticalDpi="3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61"/>
  <sheetViews>
    <sheetView zoomScale="107" workbookViewId="0">
      <selection activeCell="N16" sqref="N16"/>
    </sheetView>
  </sheetViews>
  <sheetFormatPr baseColWidth="10" defaultRowHeight="13" x14ac:dyDescent="0.15"/>
  <sheetData>
    <row r="2" spans="1:4" x14ac:dyDescent="0.15">
      <c r="A2">
        <v>1962</v>
      </c>
      <c r="B2">
        <v>684</v>
      </c>
      <c r="C2">
        <v>43</v>
      </c>
      <c r="D2">
        <v>24</v>
      </c>
    </row>
    <row r="3" spans="1:4" x14ac:dyDescent="0.15">
      <c r="A3">
        <v>1963</v>
      </c>
      <c r="B3">
        <v>2869</v>
      </c>
      <c r="C3">
        <v>71</v>
      </c>
      <c r="D3">
        <v>49</v>
      </c>
    </row>
    <row r="4" spans="1:4" x14ac:dyDescent="0.15">
      <c r="A4">
        <v>1964</v>
      </c>
      <c r="B4">
        <v>2178</v>
      </c>
      <c r="C4">
        <v>66</v>
      </c>
      <c r="D4">
        <v>70</v>
      </c>
    </row>
    <row r="5" spans="1:4" x14ac:dyDescent="0.15">
      <c r="A5">
        <v>1965</v>
      </c>
      <c r="B5">
        <v>4378</v>
      </c>
      <c r="C5">
        <v>76</v>
      </c>
      <c r="D5">
        <v>78</v>
      </c>
    </row>
    <row r="6" spans="1:4" x14ac:dyDescent="0.15">
      <c r="A6">
        <v>1966</v>
      </c>
      <c r="B6">
        <v>2044</v>
      </c>
      <c r="C6">
        <v>53</v>
      </c>
      <c r="D6">
        <v>42</v>
      </c>
    </row>
    <row r="7" spans="1:4" x14ac:dyDescent="0.15">
      <c r="A7">
        <v>1967</v>
      </c>
      <c r="B7">
        <v>3504</v>
      </c>
      <c r="C7">
        <v>75</v>
      </c>
      <c r="D7">
        <v>69</v>
      </c>
    </row>
    <row r="8" spans="1:4" x14ac:dyDescent="0.15">
      <c r="A8">
        <v>1968</v>
      </c>
      <c r="B8">
        <v>1674</v>
      </c>
      <c r="C8">
        <v>65</v>
      </c>
      <c r="D8">
        <v>66</v>
      </c>
    </row>
    <row r="9" spans="1:4" x14ac:dyDescent="0.15">
      <c r="A9">
        <v>1969</v>
      </c>
      <c r="B9">
        <v>3382</v>
      </c>
      <c r="C9">
        <v>77</v>
      </c>
      <c r="D9">
        <v>70</v>
      </c>
    </row>
    <row r="10" spans="1:4" x14ac:dyDescent="0.15">
      <c r="A10">
        <v>1970</v>
      </c>
      <c r="B10">
        <v>9633</v>
      </c>
      <c r="C10">
        <v>99</v>
      </c>
      <c r="D10">
        <v>121</v>
      </c>
    </row>
    <row r="11" spans="1:4" x14ac:dyDescent="0.15">
      <c r="A11">
        <v>1971</v>
      </c>
      <c r="B11">
        <v>7939</v>
      </c>
      <c r="C11">
        <v>92</v>
      </c>
      <c r="D11">
        <v>82</v>
      </c>
    </row>
    <row r="12" spans="1:4" x14ac:dyDescent="0.15">
      <c r="A12">
        <v>1972</v>
      </c>
      <c r="B12">
        <v>7566</v>
      </c>
      <c r="C12">
        <v>80</v>
      </c>
      <c r="D12">
        <v>87</v>
      </c>
    </row>
    <row r="13" spans="1:4" x14ac:dyDescent="0.15">
      <c r="A13">
        <v>1973</v>
      </c>
      <c r="B13">
        <v>8871</v>
      </c>
      <c r="C13">
        <v>84</v>
      </c>
      <c r="D13">
        <v>91</v>
      </c>
    </row>
    <row r="14" spans="1:4" ht="16" x14ac:dyDescent="0.2">
      <c r="A14">
        <v>1974</v>
      </c>
      <c r="B14">
        <v>4682</v>
      </c>
      <c r="C14">
        <v>70</v>
      </c>
      <c r="D14" s="19">
        <v>57</v>
      </c>
    </row>
    <row r="15" spans="1:4" ht="16" x14ac:dyDescent="0.2">
      <c r="A15">
        <v>1975</v>
      </c>
      <c r="B15">
        <v>2766</v>
      </c>
      <c r="C15">
        <v>55</v>
      </c>
      <c r="D15" s="19">
        <v>48</v>
      </c>
    </row>
    <row r="16" spans="1:4" ht="16" x14ac:dyDescent="0.2">
      <c r="A16">
        <v>1976</v>
      </c>
      <c r="B16">
        <v>5211</v>
      </c>
      <c r="C16">
        <v>72</v>
      </c>
      <c r="D16" s="19">
        <v>52</v>
      </c>
    </row>
    <row r="17" spans="1:4" ht="16" x14ac:dyDescent="0.2">
      <c r="A17">
        <v>1977</v>
      </c>
      <c r="B17">
        <v>1745</v>
      </c>
      <c r="C17">
        <v>57</v>
      </c>
      <c r="D17" s="19">
        <v>33</v>
      </c>
    </row>
    <row r="18" spans="1:4" ht="16" x14ac:dyDescent="0.2">
      <c r="A18">
        <v>1978</v>
      </c>
      <c r="B18">
        <v>3640</v>
      </c>
      <c r="C18">
        <v>56</v>
      </c>
      <c r="D18" s="19">
        <v>50</v>
      </c>
    </row>
    <row r="19" spans="1:4" ht="16" x14ac:dyDescent="0.2">
      <c r="A19">
        <v>1979</v>
      </c>
      <c r="B19">
        <v>5664</v>
      </c>
      <c r="C19">
        <v>85</v>
      </c>
      <c r="D19" s="19">
        <v>79</v>
      </c>
    </row>
    <row r="20" spans="1:4" ht="16" x14ac:dyDescent="0.2">
      <c r="A20">
        <v>1980</v>
      </c>
      <c r="B20">
        <v>6594</v>
      </c>
      <c r="C20">
        <v>74</v>
      </c>
      <c r="D20" s="19">
        <v>63</v>
      </c>
    </row>
    <row r="21" spans="1:4" ht="16" x14ac:dyDescent="0.2">
      <c r="A21">
        <v>1981</v>
      </c>
      <c r="B21">
        <v>9547</v>
      </c>
      <c r="C21">
        <v>94</v>
      </c>
      <c r="D21" s="19">
        <v>102</v>
      </c>
    </row>
    <row r="22" spans="1:4" ht="16" x14ac:dyDescent="0.2">
      <c r="A22">
        <v>1982</v>
      </c>
      <c r="B22">
        <v>5968</v>
      </c>
      <c r="C22">
        <v>82</v>
      </c>
      <c r="D22" s="19">
        <v>81</v>
      </c>
    </row>
    <row r="23" spans="1:4" ht="16" x14ac:dyDescent="0.2">
      <c r="A23">
        <v>1983</v>
      </c>
      <c r="B23">
        <v>6478</v>
      </c>
      <c r="C23">
        <v>70</v>
      </c>
      <c r="D23" s="19">
        <v>65</v>
      </c>
    </row>
    <row r="24" spans="1:4" ht="16" x14ac:dyDescent="0.2">
      <c r="A24">
        <v>1984</v>
      </c>
      <c r="B24">
        <v>8833</v>
      </c>
      <c r="C24">
        <v>104</v>
      </c>
      <c r="D24" s="19">
        <v>144</v>
      </c>
    </row>
    <row r="25" spans="1:4" ht="16" x14ac:dyDescent="0.2">
      <c r="A25">
        <v>1985</v>
      </c>
      <c r="B25">
        <v>4148</v>
      </c>
      <c r="C25">
        <v>87</v>
      </c>
      <c r="D25" s="19">
        <v>86</v>
      </c>
    </row>
    <row r="26" spans="1:4" ht="16" x14ac:dyDescent="0.2">
      <c r="A26">
        <v>1986</v>
      </c>
      <c r="B26">
        <v>8011</v>
      </c>
      <c r="C26">
        <v>83</v>
      </c>
      <c r="D26" s="19">
        <v>97</v>
      </c>
    </row>
    <row r="27" spans="1:4" ht="16" x14ac:dyDescent="0.2">
      <c r="A27">
        <v>1987</v>
      </c>
      <c r="B27">
        <v>5740</v>
      </c>
      <c r="C27">
        <v>82</v>
      </c>
      <c r="D27" s="19">
        <v>104</v>
      </c>
    </row>
    <row r="28" spans="1:4" ht="16" x14ac:dyDescent="0.2">
      <c r="A28">
        <v>1988</v>
      </c>
      <c r="B28">
        <v>3656</v>
      </c>
      <c r="C28">
        <v>72</v>
      </c>
      <c r="D28" s="19">
        <v>69</v>
      </c>
    </row>
    <row r="29" spans="1:4" ht="16" x14ac:dyDescent="0.2">
      <c r="A29">
        <v>1989</v>
      </c>
      <c r="B29">
        <v>6071</v>
      </c>
      <c r="C29">
        <v>78</v>
      </c>
      <c r="D29" s="19">
        <v>88</v>
      </c>
    </row>
    <row r="30" spans="1:4" ht="16" x14ac:dyDescent="0.2">
      <c r="A30">
        <v>1990</v>
      </c>
      <c r="B30">
        <v>4779</v>
      </c>
      <c r="C30">
        <v>82</v>
      </c>
      <c r="D30" s="19">
        <v>79</v>
      </c>
    </row>
    <row r="31" spans="1:4" ht="16" x14ac:dyDescent="0.2">
      <c r="A31">
        <v>1991</v>
      </c>
      <c r="B31">
        <v>4364</v>
      </c>
      <c r="C31">
        <v>66</v>
      </c>
      <c r="D31" s="19">
        <v>70</v>
      </c>
    </row>
    <row r="32" spans="1:4" ht="16" x14ac:dyDescent="0.2">
      <c r="A32">
        <v>1992</v>
      </c>
      <c r="B32">
        <v>5142</v>
      </c>
      <c r="C32">
        <v>81</v>
      </c>
      <c r="D32" s="19">
        <v>89</v>
      </c>
    </row>
    <row r="33" spans="1:4" ht="16" x14ac:dyDescent="0.2">
      <c r="A33">
        <v>1993</v>
      </c>
      <c r="B33">
        <v>7159</v>
      </c>
      <c r="C33">
        <v>76</v>
      </c>
      <c r="D33" s="19">
        <v>98</v>
      </c>
    </row>
    <row r="34" spans="1:4" ht="16" x14ac:dyDescent="0.2">
      <c r="A34">
        <v>1994</v>
      </c>
      <c r="B34">
        <v>5691</v>
      </c>
      <c r="C34">
        <v>82</v>
      </c>
      <c r="D34" s="19">
        <v>134</v>
      </c>
    </row>
    <row r="35" spans="1:4" ht="16" x14ac:dyDescent="0.2">
      <c r="A35">
        <v>1995</v>
      </c>
      <c r="B35">
        <v>6298</v>
      </c>
      <c r="C35">
        <v>70</v>
      </c>
      <c r="D35" s="19">
        <v>91</v>
      </c>
    </row>
    <row r="36" spans="1:4" ht="16" x14ac:dyDescent="0.2">
      <c r="A36">
        <v>1996</v>
      </c>
      <c r="B36">
        <v>4795</v>
      </c>
      <c r="C36">
        <v>72</v>
      </c>
      <c r="D36" s="19">
        <v>81</v>
      </c>
    </row>
    <row r="37" spans="1:4" ht="16" x14ac:dyDescent="0.2">
      <c r="A37">
        <v>1997</v>
      </c>
      <c r="B37">
        <v>5841</v>
      </c>
      <c r="C37">
        <v>77</v>
      </c>
      <c r="D37" s="19">
        <v>81</v>
      </c>
    </row>
    <row r="38" spans="1:4" ht="16" x14ac:dyDescent="0.2">
      <c r="A38">
        <v>1998</v>
      </c>
      <c r="B38">
        <v>5895</v>
      </c>
      <c r="C38">
        <v>67</v>
      </c>
      <c r="D38" s="19">
        <v>81</v>
      </c>
    </row>
    <row r="39" spans="1:4" ht="16" x14ac:dyDescent="0.2">
      <c r="A39">
        <v>1999</v>
      </c>
      <c r="B39">
        <v>2055</v>
      </c>
      <c r="C39">
        <v>64</v>
      </c>
      <c r="D39" s="19">
        <v>58</v>
      </c>
    </row>
    <row r="40" spans="1:4" ht="16" x14ac:dyDescent="0.2">
      <c r="A40">
        <v>2000</v>
      </c>
      <c r="B40">
        <v>2686</v>
      </c>
      <c r="C40">
        <v>68</v>
      </c>
      <c r="D40" s="19">
        <v>51</v>
      </c>
    </row>
    <row r="41" spans="1:4" ht="16" x14ac:dyDescent="0.2">
      <c r="A41">
        <v>2001</v>
      </c>
      <c r="B41">
        <v>2890</v>
      </c>
      <c r="C41">
        <v>69</v>
      </c>
      <c r="D41" s="19">
        <v>45</v>
      </c>
    </row>
    <row r="42" spans="1:4" ht="16" x14ac:dyDescent="0.2">
      <c r="A42">
        <v>2002</v>
      </c>
      <c r="B42">
        <v>4360</v>
      </c>
      <c r="C42">
        <v>67</v>
      </c>
      <c r="D42" s="19">
        <v>91</v>
      </c>
    </row>
    <row r="43" spans="1:4" ht="16" x14ac:dyDescent="0.2">
      <c r="A43">
        <v>2003</v>
      </c>
      <c r="B43">
        <v>8841</v>
      </c>
      <c r="C43">
        <v>80</v>
      </c>
      <c r="D43" s="19">
        <v>110</v>
      </c>
    </row>
    <row r="44" spans="1:4" ht="16" x14ac:dyDescent="0.2">
      <c r="A44">
        <v>2004</v>
      </c>
      <c r="B44">
        <v>4243</v>
      </c>
      <c r="C44">
        <v>61</v>
      </c>
      <c r="D44" s="19">
        <v>59</v>
      </c>
    </row>
    <row r="45" spans="1:4" ht="16" x14ac:dyDescent="0.2">
      <c r="A45">
        <v>2005</v>
      </c>
      <c r="B45">
        <v>4994</v>
      </c>
      <c r="C45">
        <v>62</v>
      </c>
      <c r="D45" s="19">
        <v>53</v>
      </c>
    </row>
    <row r="46" spans="1:4" ht="16" x14ac:dyDescent="0.2">
      <c r="A46">
        <v>2006</v>
      </c>
      <c r="B46">
        <v>4958</v>
      </c>
      <c r="C46">
        <v>61</v>
      </c>
      <c r="D46" s="19">
        <v>50</v>
      </c>
    </row>
    <row r="47" spans="1:4" ht="16" x14ac:dyDescent="0.2">
      <c r="A47">
        <v>2007</v>
      </c>
      <c r="B47">
        <v>5438</v>
      </c>
      <c r="C47">
        <v>58</v>
      </c>
      <c r="D47" s="19">
        <v>66</v>
      </c>
    </row>
    <row r="48" spans="1:4" ht="16" x14ac:dyDescent="0.2">
      <c r="A48">
        <v>2008</v>
      </c>
      <c r="B48">
        <v>4690</v>
      </c>
      <c r="C48">
        <v>58</v>
      </c>
      <c r="D48" s="19">
        <v>54</v>
      </c>
    </row>
    <row r="49" spans="1:4" ht="16" x14ac:dyDescent="0.2">
      <c r="A49">
        <v>2009</v>
      </c>
      <c r="B49">
        <v>2766</v>
      </c>
      <c r="C49">
        <v>54</v>
      </c>
      <c r="D49" s="19">
        <v>48</v>
      </c>
    </row>
    <row r="50" spans="1:4" ht="16" x14ac:dyDescent="0.2">
      <c r="A50">
        <v>2010</v>
      </c>
      <c r="B50">
        <v>895</v>
      </c>
      <c r="C50">
        <v>45</v>
      </c>
      <c r="D50" s="19">
        <v>37</v>
      </c>
    </row>
    <row r="51" spans="1:4" ht="16" x14ac:dyDescent="0.2">
      <c r="A51">
        <v>2011</v>
      </c>
      <c r="B51">
        <v>3564</v>
      </c>
      <c r="C51">
        <v>60</v>
      </c>
      <c r="D51" s="19">
        <v>60</v>
      </c>
    </row>
    <row r="52" spans="1:4" ht="16" x14ac:dyDescent="0.2">
      <c r="A52">
        <v>2012</v>
      </c>
      <c r="B52">
        <v>2026</v>
      </c>
      <c r="C52">
        <v>53</v>
      </c>
      <c r="D52" s="19">
        <v>52</v>
      </c>
    </row>
    <row r="53" spans="1:4" ht="16" x14ac:dyDescent="0.2">
      <c r="A53">
        <v>2013</v>
      </c>
      <c r="B53">
        <v>4009</v>
      </c>
      <c r="C53">
        <v>63</v>
      </c>
      <c r="D53" s="19">
        <v>68</v>
      </c>
    </row>
    <row r="54" spans="1:4" ht="16" x14ac:dyDescent="0.2">
      <c r="A54">
        <v>2014</v>
      </c>
      <c r="B54">
        <v>9750</v>
      </c>
      <c r="C54">
        <v>77</v>
      </c>
      <c r="D54" s="19">
        <v>87</v>
      </c>
    </row>
    <row r="55" spans="1:4" ht="16" x14ac:dyDescent="0.2">
      <c r="A55">
        <v>2015</v>
      </c>
      <c r="B55">
        <v>10648</v>
      </c>
      <c r="C55">
        <v>89</v>
      </c>
      <c r="D55" s="19">
        <v>155</v>
      </c>
    </row>
    <row r="56" spans="1:4" ht="16" x14ac:dyDescent="0.2">
      <c r="A56">
        <v>2016</v>
      </c>
      <c r="B56">
        <v>14290</v>
      </c>
      <c r="C56">
        <v>101</v>
      </c>
      <c r="D56" s="19">
        <v>150</v>
      </c>
    </row>
    <row r="57" spans="1:4" ht="16" x14ac:dyDescent="0.2">
      <c r="A57">
        <v>2017</v>
      </c>
      <c r="B57">
        <v>14655</v>
      </c>
      <c r="C57">
        <v>96</v>
      </c>
      <c r="D57" s="19">
        <v>162</v>
      </c>
    </row>
    <row r="58" spans="1:4" ht="16" x14ac:dyDescent="0.2">
      <c r="A58">
        <v>2018</v>
      </c>
      <c r="B58">
        <v>16489</v>
      </c>
      <c r="C58">
        <v>97</v>
      </c>
      <c r="D58" s="19">
        <v>179</v>
      </c>
    </row>
    <row r="59" spans="1:4" ht="16" x14ac:dyDescent="0.2">
      <c r="A59">
        <v>2019</v>
      </c>
      <c r="B59">
        <v>23589</v>
      </c>
      <c r="C59">
        <v>91</v>
      </c>
      <c r="D59" s="19">
        <v>179</v>
      </c>
    </row>
    <row r="60" spans="1:4" ht="16" x14ac:dyDescent="0.2">
      <c r="A60">
        <v>2020</v>
      </c>
      <c r="B60">
        <v>16406</v>
      </c>
      <c r="C60">
        <v>81</v>
      </c>
      <c r="D60" s="19">
        <v>151</v>
      </c>
    </row>
    <row r="61" spans="1:4" ht="16" x14ac:dyDescent="0.2">
      <c r="A61">
        <v>2021</v>
      </c>
      <c r="B61">
        <v>18199</v>
      </c>
      <c r="C61">
        <v>93</v>
      </c>
      <c r="D61" s="19">
        <v>173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vuodet</vt:lpstr>
      <vt:lpstr>Kaavio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Rainio</dc:creator>
  <cp:lastModifiedBy>Kim Kuntze</cp:lastModifiedBy>
  <cp:lastPrinted>2015-09-23T14:11:32Z</cp:lastPrinted>
  <dcterms:created xsi:type="dcterms:W3CDTF">2001-03-25T10:41:07Z</dcterms:created>
  <dcterms:modified xsi:type="dcterms:W3CDTF">2023-08-03T04:06:19Z</dcterms:modified>
</cp:coreProperties>
</file>